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W83" i="2"/>
  <c r="R83"/>
  <c r="Q83"/>
  <c r="O83"/>
  <c r="P83" s="1"/>
  <c r="L83"/>
  <c r="K83"/>
  <c r="G83"/>
  <c r="H83" s="1"/>
  <c r="S83" s="1"/>
  <c r="W82"/>
  <c r="R82"/>
  <c r="Q82"/>
  <c r="P82"/>
  <c r="O82"/>
  <c r="K82"/>
  <c r="L82" s="1"/>
  <c r="H82"/>
  <c r="G82"/>
  <c r="W81"/>
  <c r="R81"/>
  <c r="Q81"/>
  <c r="O81"/>
  <c r="P81" s="1"/>
  <c r="L81"/>
  <c r="K81"/>
  <c r="G81"/>
  <c r="H81" s="1"/>
  <c r="W80"/>
  <c r="R80"/>
  <c r="Q80"/>
  <c r="P80"/>
  <c r="O80"/>
  <c r="K80"/>
  <c r="L80" s="1"/>
  <c r="H80"/>
  <c r="G80"/>
  <c r="W79"/>
  <c r="R79"/>
  <c r="Q79"/>
  <c r="O79"/>
  <c r="P79" s="1"/>
  <c r="L79"/>
  <c r="K79"/>
  <c r="G79"/>
  <c r="H79" s="1"/>
  <c r="S79" s="1"/>
  <c r="W78"/>
  <c r="R78"/>
  <c r="Q78"/>
  <c r="P78"/>
  <c r="O78"/>
  <c r="K78"/>
  <c r="L78" s="1"/>
  <c r="H78"/>
  <c r="G78"/>
  <c r="W77"/>
  <c r="R77"/>
  <c r="Q77"/>
  <c r="O77"/>
  <c r="P77" s="1"/>
  <c r="L77"/>
  <c r="K77"/>
  <c r="G77"/>
  <c r="H77" s="1"/>
  <c r="S77" s="1"/>
  <c r="W76"/>
  <c r="R76"/>
  <c r="Q76"/>
  <c r="P76"/>
  <c r="O76"/>
  <c r="K76"/>
  <c r="L76" s="1"/>
  <c r="H76"/>
  <c r="S76" s="1"/>
  <c r="G76"/>
  <c r="W75"/>
  <c r="R75"/>
  <c r="Q75"/>
  <c r="O75"/>
  <c r="P75" s="1"/>
  <c r="L75"/>
  <c r="K75"/>
  <c r="G75"/>
  <c r="H75" s="1"/>
  <c r="S75" s="1"/>
  <c r="W74"/>
  <c r="R74"/>
  <c r="Q74"/>
  <c r="P74"/>
  <c r="O74"/>
  <c r="K74"/>
  <c r="L74" s="1"/>
  <c r="H74"/>
  <c r="G74"/>
  <c r="W73"/>
  <c r="R73"/>
  <c r="Q73"/>
  <c r="O73"/>
  <c r="P73" s="1"/>
  <c r="L73"/>
  <c r="K73"/>
  <c r="G73"/>
  <c r="H73" s="1"/>
  <c r="W11"/>
  <c r="R11"/>
  <c r="Q11"/>
  <c r="O11"/>
  <c r="P11" s="1"/>
  <c r="K11"/>
  <c r="L11" s="1"/>
  <c r="G11"/>
  <c r="H11" s="1"/>
  <c r="S11" s="1"/>
  <c r="W10"/>
  <c r="R10"/>
  <c r="Q10"/>
  <c r="P10"/>
  <c r="O10"/>
  <c r="K10"/>
  <c r="L10" s="1"/>
  <c r="G10"/>
  <c r="H10" s="1"/>
  <c r="S10" s="1"/>
  <c r="H6"/>
  <c r="L8"/>
  <c r="L14"/>
  <c r="P6"/>
  <c r="Q3"/>
  <c r="Q4"/>
  <c r="Q5"/>
  <c r="Q6"/>
  <c r="Q7"/>
  <c r="Q8"/>
  <c r="Q9"/>
  <c r="Q12"/>
  <c r="Q13"/>
  <c r="Q14"/>
  <c r="W69"/>
  <c r="R69"/>
  <c r="Q69"/>
  <c r="O69"/>
  <c r="P69" s="1"/>
  <c r="K69"/>
  <c r="L69" s="1"/>
  <c r="G69"/>
  <c r="H69" s="1"/>
  <c r="W68"/>
  <c r="R68"/>
  <c r="Q68"/>
  <c r="O68"/>
  <c r="P68" s="1"/>
  <c r="K68"/>
  <c r="L68" s="1"/>
  <c r="H68"/>
  <c r="G68"/>
  <c r="W67"/>
  <c r="R67"/>
  <c r="Q67"/>
  <c r="O67"/>
  <c r="P67" s="1"/>
  <c r="L67"/>
  <c r="K67"/>
  <c r="G67"/>
  <c r="H67" s="1"/>
  <c r="W66"/>
  <c r="R66"/>
  <c r="Q66"/>
  <c r="P66"/>
  <c r="O66"/>
  <c r="K66"/>
  <c r="L66" s="1"/>
  <c r="G66"/>
  <c r="H66" s="1"/>
  <c r="W65"/>
  <c r="R65"/>
  <c r="Q65"/>
  <c r="O65"/>
  <c r="P65" s="1"/>
  <c r="K65"/>
  <c r="L65" s="1"/>
  <c r="G65"/>
  <c r="H65" s="1"/>
  <c r="W64"/>
  <c r="R64"/>
  <c r="Q64"/>
  <c r="O64"/>
  <c r="P64" s="1"/>
  <c r="K64"/>
  <c r="L64" s="1"/>
  <c r="H64"/>
  <c r="G64"/>
  <c r="W63"/>
  <c r="R63"/>
  <c r="Q63"/>
  <c r="O63"/>
  <c r="P63" s="1"/>
  <c r="L63"/>
  <c r="K63"/>
  <c r="G63"/>
  <c r="H63" s="1"/>
  <c r="W62"/>
  <c r="R62"/>
  <c r="Q62"/>
  <c r="P62"/>
  <c r="O62"/>
  <c r="K62"/>
  <c r="L62" s="1"/>
  <c r="G62"/>
  <c r="H62" s="1"/>
  <c r="S62" s="1"/>
  <c r="W61"/>
  <c r="R61"/>
  <c r="Q61"/>
  <c r="O61"/>
  <c r="P61" s="1"/>
  <c r="K61"/>
  <c r="L61" s="1"/>
  <c r="G61"/>
  <c r="H61" s="1"/>
  <c r="W60"/>
  <c r="R60"/>
  <c r="Q60"/>
  <c r="O60"/>
  <c r="P60" s="1"/>
  <c r="K60"/>
  <c r="L60" s="1"/>
  <c r="G60"/>
  <c r="H60" s="1"/>
  <c r="W59"/>
  <c r="R59"/>
  <c r="Q59"/>
  <c r="O59"/>
  <c r="P59" s="1"/>
  <c r="K59"/>
  <c r="L59" s="1"/>
  <c r="G59"/>
  <c r="H59" s="1"/>
  <c r="W55"/>
  <c r="R55"/>
  <c r="Q55"/>
  <c r="O55"/>
  <c r="P55" s="1"/>
  <c r="K55"/>
  <c r="L55" s="1"/>
  <c r="G55"/>
  <c r="H55" s="1"/>
  <c r="W54"/>
  <c r="R54"/>
  <c r="Q54"/>
  <c r="O54"/>
  <c r="P54" s="1"/>
  <c r="K54"/>
  <c r="L54" s="1"/>
  <c r="G54"/>
  <c r="H54" s="1"/>
  <c r="W53"/>
  <c r="R53"/>
  <c r="Q53"/>
  <c r="O53"/>
  <c r="P53" s="1"/>
  <c r="K53"/>
  <c r="L53" s="1"/>
  <c r="G53"/>
  <c r="H53" s="1"/>
  <c r="W52"/>
  <c r="R52"/>
  <c r="Q52"/>
  <c r="O52"/>
  <c r="P52" s="1"/>
  <c r="K52"/>
  <c r="L52" s="1"/>
  <c r="G52"/>
  <c r="H52" s="1"/>
  <c r="W51"/>
  <c r="R51"/>
  <c r="Q51"/>
  <c r="O51"/>
  <c r="P51" s="1"/>
  <c r="K51"/>
  <c r="L51" s="1"/>
  <c r="G51"/>
  <c r="H51" s="1"/>
  <c r="W50"/>
  <c r="R50"/>
  <c r="Q50"/>
  <c r="O50"/>
  <c r="P50" s="1"/>
  <c r="K50"/>
  <c r="L50" s="1"/>
  <c r="G50"/>
  <c r="H50" s="1"/>
  <c r="W49"/>
  <c r="R49"/>
  <c r="Q49"/>
  <c r="O49"/>
  <c r="P49" s="1"/>
  <c r="K49"/>
  <c r="L49" s="1"/>
  <c r="G49"/>
  <c r="H49" s="1"/>
  <c r="W48"/>
  <c r="R48"/>
  <c r="Q48"/>
  <c r="O48"/>
  <c r="P48" s="1"/>
  <c r="K48"/>
  <c r="L48" s="1"/>
  <c r="G48"/>
  <c r="H48" s="1"/>
  <c r="W47"/>
  <c r="R47"/>
  <c r="Q47"/>
  <c r="O47"/>
  <c r="P47" s="1"/>
  <c r="K47"/>
  <c r="L47" s="1"/>
  <c r="G47"/>
  <c r="H47" s="1"/>
  <c r="W46"/>
  <c r="R46"/>
  <c r="Q46"/>
  <c r="O46"/>
  <c r="P46" s="1"/>
  <c r="K46"/>
  <c r="L46" s="1"/>
  <c r="G46"/>
  <c r="H46" s="1"/>
  <c r="W45"/>
  <c r="R45"/>
  <c r="Q45"/>
  <c r="O45"/>
  <c r="P45" s="1"/>
  <c r="K45"/>
  <c r="L45" s="1"/>
  <c r="G45"/>
  <c r="H45" s="1"/>
  <c r="W41"/>
  <c r="R41"/>
  <c r="Q41"/>
  <c r="O41"/>
  <c r="P41" s="1"/>
  <c r="K41"/>
  <c r="L41" s="1"/>
  <c r="G41"/>
  <c r="H41" s="1"/>
  <c r="W40"/>
  <c r="R40"/>
  <c r="Q40"/>
  <c r="O40"/>
  <c r="P40" s="1"/>
  <c r="K40"/>
  <c r="L40" s="1"/>
  <c r="G40"/>
  <c r="H40" s="1"/>
  <c r="W39"/>
  <c r="R39"/>
  <c r="Q39"/>
  <c r="O39"/>
  <c r="P39" s="1"/>
  <c r="K39"/>
  <c r="L39" s="1"/>
  <c r="G39"/>
  <c r="H39" s="1"/>
  <c r="W38"/>
  <c r="R38"/>
  <c r="Q38"/>
  <c r="O38"/>
  <c r="P38" s="1"/>
  <c r="K38"/>
  <c r="L38" s="1"/>
  <c r="G38"/>
  <c r="H38" s="1"/>
  <c r="W37"/>
  <c r="R37"/>
  <c r="Q37"/>
  <c r="O37"/>
  <c r="P37" s="1"/>
  <c r="K37"/>
  <c r="L37" s="1"/>
  <c r="G37"/>
  <c r="H37" s="1"/>
  <c r="W36"/>
  <c r="R36"/>
  <c r="Q36"/>
  <c r="O36"/>
  <c r="P36" s="1"/>
  <c r="K36"/>
  <c r="L36" s="1"/>
  <c r="G36"/>
  <c r="H36" s="1"/>
  <c r="W35"/>
  <c r="R35"/>
  <c r="Q35"/>
  <c r="O35"/>
  <c r="P35" s="1"/>
  <c r="K35"/>
  <c r="L35" s="1"/>
  <c r="G35"/>
  <c r="H35" s="1"/>
  <c r="W34"/>
  <c r="R34"/>
  <c r="Q34"/>
  <c r="O34"/>
  <c r="P34" s="1"/>
  <c r="K34"/>
  <c r="L34" s="1"/>
  <c r="G34"/>
  <c r="H34" s="1"/>
  <c r="W33"/>
  <c r="R33"/>
  <c r="Q33"/>
  <c r="O33"/>
  <c r="P33" s="1"/>
  <c r="K33"/>
  <c r="L33" s="1"/>
  <c r="G33"/>
  <c r="H33" s="1"/>
  <c r="W32"/>
  <c r="R32"/>
  <c r="Q32"/>
  <c r="O32"/>
  <c r="P32" s="1"/>
  <c r="K32"/>
  <c r="L32" s="1"/>
  <c r="G32"/>
  <c r="H32" s="1"/>
  <c r="W31"/>
  <c r="R31"/>
  <c r="Q31"/>
  <c r="O31"/>
  <c r="P31" s="1"/>
  <c r="K31"/>
  <c r="L31" s="1"/>
  <c r="G31"/>
  <c r="H31" s="1"/>
  <c r="W27"/>
  <c r="R27"/>
  <c r="Q27"/>
  <c r="O27"/>
  <c r="P27" s="1"/>
  <c r="K27"/>
  <c r="L27" s="1"/>
  <c r="G27"/>
  <c r="H27" s="1"/>
  <c r="W26"/>
  <c r="R26"/>
  <c r="Q26"/>
  <c r="O26"/>
  <c r="P26" s="1"/>
  <c r="K26"/>
  <c r="L26" s="1"/>
  <c r="G26"/>
  <c r="H26" s="1"/>
  <c r="W25"/>
  <c r="R25"/>
  <c r="Q25"/>
  <c r="O25"/>
  <c r="P25" s="1"/>
  <c r="K25"/>
  <c r="L25" s="1"/>
  <c r="G25"/>
  <c r="H25" s="1"/>
  <c r="W24"/>
  <c r="R24"/>
  <c r="Q24"/>
  <c r="O24"/>
  <c r="P24" s="1"/>
  <c r="K24"/>
  <c r="L24" s="1"/>
  <c r="G24"/>
  <c r="H24" s="1"/>
  <c r="W23"/>
  <c r="R23"/>
  <c r="Q23"/>
  <c r="O23"/>
  <c r="P23" s="1"/>
  <c r="K23"/>
  <c r="L23" s="1"/>
  <c r="G23"/>
  <c r="H23" s="1"/>
  <c r="W8"/>
  <c r="R8"/>
  <c r="O8"/>
  <c r="P8" s="1"/>
  <c r="K8"/>
  <c r="G8"/>
  <c r="H8" s="1"/>
  <c r="S8" s="1"/>
  <c r="W9"/>
  <c r="R9"/>
  <c r="O9"/>
  <c r="P9" s="1"/>
  <c r="K9"/>
  <c r="L9" s="1"/>
  <c r="G9"/>
  <c r="H9" s="1"/>
  <c r="W7"/>
  <c r="R7"/>
  <c r="O7"/>
  <c r="P7" s="1"/>
  <c r="K7"/>
  <c r="L7" s="1"/>
  <c r="G7"/>
  <c r="H7" s="1"/>
  <c r="W19"/>
  <c r="W14"/>
  <c r="W13"/>
  <c r="W4"/>
  <c r="W6"/>
  <c r="W5"/>
  <c r="W12"/>
  <c r="W18"/>
  <c r="W20"/>
  <c r="W21"/>
  <c r="W22"/>
  <c r="W3"/>
  <c r="R4"/>
  <c r="R6"/>
  <c r="R5"/>
  <c r="R13"/>
  <c r="R12"/>
  <c r="R14"/>
  <c r="R18"/>
  <c r="R19"/>
  <c r="R20"/>
  <c r="R21"/>
  <c r="R22"/>
  <c r="R3"/>
  <c r="Q18"/>
  <c r="Q19"/>
  <c r="Q20"/>
  <c r="Q21"/>
  <c r="Q22"/>
  <c r="K4"/>
  <c r="L4" s="1"/>
  <c r="K6"/>
  <c r="L6" s="1"/>
  <c r="S6" s="1"/>
  <c r="K5"/>
  <c r="L5" s="1"/>
  <c r="K13"/>
  <c r="L13" s="1"/>
  <c r="K12"/>
  <c r="L12" s="1"/>
  <c r="K14"/>
  <c r="K18"/>
  <c r="L18" s="1"/>
  <c r="K19"/>
  <c r="L19" s="1"/>
  <c r="K20"/>
  <c r="L20" s="1"/>
  <c r="K21"/>
  <c r="L21" s="1"/>
  <c r="K22"/>
  <c r="L22" s="1"/>
  <c r="K3"/>
  <c r="L3" s="1"/>
  <c r="O4"/>
  <c r="P4" s="1"/>
  <c r="O6"/>
  <c r="O5"/>
  <c r="P5" s="1"/>
  <c r="O13"/>
  <c r="P13" s="1"/>
  <c r="O12"/>
  <c r="P12" s="1"/>
  <c r="O14"/>
  <c r="P14" s="1"/>
  <c r="O18"/>
  <c r="P18" s="1"/>
  <c r="O19"/>
  <c r="P19" s="1"/>
  <c r="O20"/>
  <c r="P20" s="1"/>
  <c r="O21"/>
  <c r="P21" s="1"/>
  <c r="O22"/>
  <c r="P22" s="1"/>
  <c r="O3"/>
  <c r="P3" s="1"/>
  <c r="G20"/>
  <c r="G22"/>
  <c r="G19"/>
  <c r="G21"/>
  <c r="G18"/>
  <c r="G6"/>
  <c r="G14"/>
  <c r="H14" s="1"/>
  <c r="G13"/>
  <c r="H13" s="1"/>
  <c r="S13" s="1"/>
  <c r="G12"/>
  <c r="H12" s="1"/>
  <c r="S12" s="1"/>
  <c r="G5"/>
  <c r="H5" s="1"/>
  <c r="S5" s="1"/>
  <c r="G4"/>
  <c r="H4" s="1"/>
  <c r="S4" s="1"/>
  <c r="G3"/>
  <c r="H3" s="1"/>
  <c r="S3" s="1"/>
  <c r="S78" l="1"/>
  <c r="S80"/>
  <c r="S73"/>
  <c r="S74"/>
  <c r="S81"/>
  <c r="S82"/>
  <c r="S9"/>
  <c r="S14"/>
  <c r="S7"/>
  <c r="S60"/>
  <c r="S68"/>
  <c r="S61"/>
  <c r="S69"/>
  <c r="S63"/>
  <c r="S64"/>
  <c r="S65"/>
  <c r="S66"/>
  <c r="S59"/>
  <c r="S67"/>
  <c r="S24"/>
  <c r="S46"/>
  <c r="S50"/>
  <c r="S54"/>
  <c r="S27"/>
  <c r="S34"/>
  <c r="S36"/>
  <c r="S38"/>
  <c r="S40"/>
  <c r="S45"/>
  <c r="S47"/>
  <c r="S49"/>
  <c r="S51"/>
  <c r="S53"/>
  <c r="S55"/>
  <c r="S23"/>
  <c r="S25"/>
  <c r="S32"/>
  <c r="S41"/>
  <c r="S26"/>
  <c r="S31"/>
  <c r="S33"/>
  <c r="S35"/>
  <c r="S37"/>
  <c r="S39"/>
  <c r="S48"/>
  <c r="S52"/>
  <c r="H21"/>
  <c r="S21" s="1"/>
  <c r="H20"/>
  <c r="S20" s="1"/>
  <c r="H19"/>
  <c r="S19" s="1"/>
  <c r="H18"/>
  <c r="S18" s="1"/>
  <c r="H22"/>
  <c r="S22" s="1"/>
</calcChain>
</file>

<file path=xl/sharedStrings.xml><?xml version="1.0" encoding="utf-8"?>
<sst xmlns="http://schemas.openxmlformats.org/spreadsheetml/2006/main" count="266" uniqueCount="48">
  <si>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</si>
  <si>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</si>
  <si>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</si>
  <si>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</si>
  <si>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</si>
  <si>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</si>
  <si>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</si>
  <si>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</si>
  <si>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</si>
  <si>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</si>
  <si>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</si>
  <si>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</si>
  <si>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</si>
  <si>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</si>
  <si>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</si>
  <si>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</si>
  <si>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</si>
  <si>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</si>
  <si>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</si>
  <si>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</si>
  <si>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</si>
  <si>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</si>
  <si>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</si>
  <si>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</si>
  <si>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</si>
  <si>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</si>
  <si>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</si>
  <si>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</si>
  <si>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</si>
  <si>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</si>
  <si>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</si>
  <si>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</si>
  <si>
    <t>Greg</t>
  </si>
  <si>
    <t>Andreas</t>
  </si>
  <si>
    <t>Toon (!)</t>
  </si>
  <si>
    <t>Greg Williams</t>
  </si>
  <si>
    <t>PROJECT CARS</t>
  </si>
  <si>
    <t>FORZA 5</t>
  </si>
  <si>
    <t>ASSETTO CORSA</t>
  </si>
  <si>
    <t>BMW M3GT</t>
  </si>
  <si>
    <t>Ave %</t>
  </si>
  <si>
    <t>Grimey</t>
  </si>
  <si>
    <t>Gavin Manning</t>
  </si>
  <si>
    <t>Jason Shaffa</t>
  </si>
  <si>
    <t>Gaving Manning (!)</t>
  </si>
  <si>
    <t>GRAN TURISMO</t>
  </si>
  <si>
    <t>Toon</t>
  </si>
  <si>
    <t>Aston Martin DBR9</t>
  </si>
</sst>
</file>

<file path=xl/styles.xml><?xml version="1.0" encoding="utf-8"?>
<styleSheet xmlns="http://schemas.openxmlformats.org/spreadsheetml/2006/main">
  <numFmts count="1">
    <numFmt numFmtId="164" formatCode="mm:ss.000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10" fontId="0" fillId="0" borderId="3" xfId="0" applyNumberFormat="1" applyBorder="1"/>
    <xf numFmtId="10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7" xfId="0" applyNumberFormat="1" applyBorder="1"/>
    <xf numFmtId="164" fontId="0" fillId="0" borderId="9" xfId="0" applyNumberFormat="1" applyBorder="1"/>
    <xf numFmtId="10" fontId="0" fillId="0" borderId="9" xfId="0" applyNumberFormat="1" applyBorder="1"/>
    <xf numFmtId="10" fontId="0" fillId="0" borderId="0" xfId="0" applyNumberFormat="1" applyBorder="1"/>
    <xf numFmtId="164" fontId="0" fillId="0" borderId="0" xfId="0" applyNumberFormat="1"/>
    <xf numFmtId="10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7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0" borderId="7" xfId="0" applyFill="1" applyBorder="1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164" fontId="0" fillId="0" borderId="5" xfId="0" applyNumberFormat="1" applyFill="1" applyBorder="1"/>
    <xf numFmtId="0" fontId="0" fillId="0" borderId="6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7" xfId="0" applyNumberFormat="1" applyBorder="1" applyAlignment="1">
      <alignment horizontal="center"/>
    </xf>
    <xf numFmtId="0" fontId="0" fillId="0" borderId="2" xfId="0" applyBorder="1"/>
    <xf numFmtId="0" fontId="0" fillId="0" borderId="0" xfId="0" applyNumberFormat="1" applyBorder="1" applyAlignment="1">
      <alignment horizontal="center"/>
    </xf>
  </cellXfs>
  <cellStyles count="1">
    <cellStyle name="Normal" xfId="0" builtinId="0"/>
  </cellStyles>
  <dxfs count="15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44:W55" totalsRowShown="0" headerRowDxfId="157" tableBorderDxfId="156">
  <autoFilter ref="A44:W55">
    <filterColumn colId="18"/>
  </autoFilter>
  <tableColumns count="23">
    <tableColumn id="1" name="User" dataDxfId="155"/>
    <tableColumn id="2" name="Model" dataDxfId="154"/>
    <tableColumn id="3" name="PP" dataDxfId="153"/>
    <tableColumn id="4" name="Track Name" dataDxfId="152"/>
    <tableColumn id="5" name="Pad Time 1" dataDxfId="151"/>
    <tableColumn id="6" name="Wheel Time 1" dataDxfId="150"/>
    <tableColumn id="7" name="Difference 1" dataDxfId="149">
      <calculatedColumnFormula>F45-E45</calculatedColumnFormula>
    </tableColumn>
    <tableColumn id="8" name="% Diff 1" dataDxfId="148">
      <calculatedColumnFormula>$G45/$E45</calculatedColumnFormula>
    </tableColumn>
    <tableColumn id="9" name="Pad Time 2" dataDxfId="147"/>
    <tableColumn id="10" name="Wheel Time 2" dataDxfId="146"/>
    <tableColumn id="11" name="Difference 2" dataDxfId="145">
      <calculatedColumnFormula>J45-I45</calculatedColumnFormula>
    </tableColumn>
    <tableColumn id="12" name="% Diff 2" dataDxfId="144">
      <calculatedColumnFormula>K45/I45</calculatedColumnFormula>
    </tableColumn>
    <tableColumn id="13" name="Pad Time 3" dataDxfId="143"/>
    <tableColumn id="14" name="Wheel Time 3" dataDxfId="142"/>
    <tableColumn id="15" name="Difference 3" dataDxfId="141">
      <calculatedColumnFormula>N45-M45</calculatedColumnFormula>
    </tableColumn>
    <tableColumn id="16" name="% Diff 3" dataDxfId="140">
      <calculatedColumnFormula>$O45/$M45</calculatedColumnFormula>
    </tableColumn>
    <tableColumn id="17" name="Ave. Pad" dataDxfId="139">
      <calculatedColumnFormula>AVERAGE(E45,I45,M45)</calculatedColumnFormula>
    </tableColumn>
    <tableColumn id="18" name="Ave. Wheel" dataDxfId="138">
      <calculatedColumnFormula>AVERAGE(F45,J45,N45)</calculatedColumnFormula>
    </tableColumn>
    <tableColumn id="24" name="Ave %" dataDxfId="137">
      <calculatedColumnFormula>AVERAGE(Table2[[#This Row],[% Diff 1]],Table2[[#This Row],[% Diff 2]],Table2[[#This Row],[% Diff 3]])</calculatedColumnFormula>
    </tableColumn>
    <tableColumn id="19" name="FS1" dataDxfId="136"/>
    <tableColumn id="20" name="FS2" dataDxfId="135"/>
    <tableColumn id="21" name="FS3" dataDxfId="134"/>
    <tableColumn id="22" name="FTL" dataDxfId="133">
      <calculatedColumnFormula>T45+U45+V45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30:W41" totalsRowShown="0" headerRowDxfId="132" tableBorderDxfId="131">
  <autoFilter ref="A30:W41">
    <filterColumn colId="18"/>
  </autoFilter>
  <tableColumns count="23">
    <tableColumn id="1" name="User" dataDxfId="130"/>
    <tableColumn id="2" name="Model" dataDxfId="129"/>
    <tableColumn id="3" name="PP" dataDxfId="128"/>
    <tableColumn id="4" name="Track Name" dataDxfId="127"/>
    <tableColumn id="5" name="Pad Time 1" dataDxfId="126"/>
    <tableColumn id="6" name="Wheel Time 1" dataDxfId="125"/>
    <tableColumn id="7" name="Difference 1" dataDxfId="124">
      <calculatedColumnFormula>F31-E31</calculatedColumnFormula>
    </tableColumn>
    <tableColumn id="8" name="% Diff 1" dataDxfId="123">
      <calculatedColumnFormula>$G31/$E31</calculatedColumnFormula>
    </tableColumn>
    <tableColumn id="9" name="Pad Time 2" dataDxfId="122"/>
    <tableColumn id="10" name="Wheel Time 2" dataDxfId="121"/>
    <tableColumn id="11" name="Difference 2" dataDxfId="120">
      <calculatedColumnFormula>J31-I31</calculatedColumnFormula>
    </tableColumn>
    <tableColumn id="12" name="% Diff 2" dataDxfId="119">
      <calculatedColumnFormula>K31/I31</calculatedColumnFormula>
    </tableColumn>
    <tableColumn id="13" name="Pad Time 3" dataDxfId="118"/>
    <tableColumn id="14" name="Wheel Time 3" dataDxfId="117"/>
    <tableColumn id="15" name="Difference 3" dataDxfId="116">
      <calculatedColumnFormula>N31-M31</calculatedColumnFormula>
    </tableColumn>
    <tableColumn id="16" name="% Diff 3" dataDxfId="115">
      <calculatedColumnFormula>$O31/$M31</calculatedColumnFormula>
    </tableColumn>
    <tableColumn id="17" name="Ave. Pad" dataDxfId="114">
      <calculatedColumnFormula>AVERAGE(E31,I31,M31)</calculatedColumnFormula>
    </tableColumn>
    <tableColumn id="18" name="Ave. Wheel" dataDxfId="113">
      <calculatedColumnFormula>AVERAGE(F31,J31,N31)</calculatedColumnFormula>
    </tableColumn>
    <tableColumn id="24" name="Ave %" dataDxfId="112">
      <calculatedColumnFormula>AVERAGE(Table3[[#This Row],[% Diff 1]],Table3[[#This Row],[% Diff 2]],Table3[[#This Row],[% Diff 3]])</calculatedColumnFormula>
    </tableColumn>
    <tableColumn id="19" name="FS1" dataDxfId="111"/>
    <tableColumn id="20" name="FS2" dataDxfId="110"/>
    <tableColumn id="21" name="FS3" dataDxfId="109"/>
    <tableColumn id="22" name="FTL" dataDxfId="108">
      <calculatedColumnFormula>T31+U31+V31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7:W27" totalsRowShown="0" headerRowDxfId="107" tableBorderDxfId="106">
  <autoFilter ref="A17:W27">
    <filterColumn colId="18"/>
  </autoFilter>
  <tableColumns count="23">
    <tableColumn id="1" name="User" dataDxfId="105"/>
    <tableColumn id="2" name="Model" dataDxfId="104"/>
    <tableColumn id="3" name="PP" dataDxfId="103"/>
    <tableColumn id="4" name="Track Name" dataDxfId="102"/>
    <tableColumn id="5" name="Pad Time 1" dataDxfId="101"/>
    <tableColumn id="6" name="Wheel Time 1" dataDxfId="100"/>
    <tableColumn id="7" name="Difference 1" dataDxfId="99">
      <calculatedColumnFormula>F18-E18</calculatedColumnFormula>
    </tableColumn>
    <tableColumn id="8" name="% Diff 1" dataDxfId="98">
      <calculatedColumnFormula>$G18/$E18</calculatedColumnFormula>
    </tableColumn>
    <tableColumn id="9" name="Pad Time 2" dataDxfId="97"/>
    <tableColumn id="10" name="Wheel Time 2" dataDxfId="96"/>
    <tableColumn id="11" name="Difference 2" dataDxfId="95">
      <calculatedColumnFormula>J18-I18</calculatedColumnFormula>
    </tableColumn>
    <tableColumn id="12" name="% Diff 2" dataDxfId="94">
      <calculatedColumnFormula>K18/I18</calculatedColumnFormula>
    </tableColumn>
    <tableColumn id="13" name="Pad Time 3" dataDxfId="93"/>
    <tableColumn id="14" name="Wheel Time 3" dataDxfId="92"/>
    <tableColumn id="15" name="Difference 3" dataDxfId="91">
      <calculatedColumnFormula>N18-M18</calculatedColumnFormula>
    </tableColumn>
    <tableColumn id="16" name="% Diff 3" dataDxfId="90">
      <calculatedColumnFormula>$O18/$M18</calculatedColumnFormula>
    </tableColumn>
    <tableColumn id="17" name="Ave. Pad" dataDxfId="89">
      <calculatedColumnFormula>AVERAGE(E18,I18,M18)</calculatedColumnFormula>
    </tableColumn>
    <tableColumn id="18" name="Ave. Wheel" dataDxfId="88">
      <calculatedColumnFormula>AVERAGE(F18,J18,N18)</calculatedColumnFormula>
    </tableColumn>
    <tableColumn id="24" name="Ave %" dataDxfId="87">
      <calculatedColumnFormula>AVERAGE(Table4[[#This Row],[% Diff 1]],Table4[[#This Row],[% Diff 2]],Table4[[#This Row],[% Diff 3]])</calculatedColumnFormula>
    </tableColumn>
    <tableColumn id="19" name="FS1" dataDxfId="86"/>
    <tableColumn id="20" name="FS2" dataDxfId="85"/>
    <tableColumn id="21" name="FS3" dataDxfId="84"/>
    <tableColumn id="22" name="FTL" dataDxfId="83">
      <calculatedColumnFormula>T18+U18+V18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2:W14" totalsRowShown="0" headerRowDxfId="82" tableBorderDxfId="81">
  <autoFilter ref="A2:W14">
    <filterColumn colId="18"/>
  </autoFilter>
  <tableColumns count="23">
    <tableColumn id="1" name="User" dataDxfId="80"/>
    <tableColumn id="2" name="Model" dataDxfId="79"/>
    <tableColumn id="3" name="PP" dataDxfId="78"/>
    <tableColumn id="4" name="Track Name" dataDxfId="77"/>
    <tableColumn id="5" name="Pad Time 1" dataDxfId="76"/>
    <tableColumn id="6" name="Wheel Time 1" dataDxfId="75"/>
    <tableColumn id="7" name="Difference 1" dataDxfId="74">
      <calculatedColumnFormula>F3-E3</calculatedColumnFormula>
    </tableColumn>
    <tableColumn id="8" name="% Diff 1" dataDxfId="73">
      <calculatedColumnFormula>$G3/$E3</calculatedColumnFormula>
    </tableColumn>
    <tableColumn id="9" name="Pad Time 2" dataDxfId="72"/>
    <tableColumn id="10" name="Wheel Time 2" dataDxfId="71"/>
    <tableColumn id="11" name="Difference 2" dataDxfId="70">
      <calculatedColumnFormula>J3-I3</calculatedColumnFormula>
    </tableColumn>
    <tableColumn id="12" name="% Diff 2" dataDxfId="69">
      <calculatedColumnFormula>K3/I3</calculatedColumnFormula>
    </tableColumn>
    <tableColumn id="13" name="Pad Time 3" dataDxfId="68"/>
    <tableColumn id="14" name="Wheel Time 3" dataDxfId="67"/>
    <tableColumn id="15" name="Difference 3" dataDxfId="66">
      <calculatedColumnFormula>N3-M3</calculatedColumnFormula>
    </tableColumn>
    <tableColumn id="16" name="% Diff 3" dataDxfId="65">
      <calculatedColumnFormula>$O3/$M3</calculatedColumnFormula>
    </tableColumn>
    <tableColumn id="17" name="Ave. Pad" dataDxfId="64">
      <calculatedColumnFormula>AVERAGE(E3,I3,M3)</calculatedColumnFormula>
    </tableColumn>
    <tableColumn id="18" name="Ave. Wheel" dataDxfId="63">
      <calculatedColumnFormula>AVERAGE(F3,J3,N3)</calculatedColumnFormula>
    </tableColumn>
    <tableColumn id="24" name="Ave %" dataDxfId="62">
      <calculatedColumnFormula>AVERAGE(Table5[[#This Row],[% Diff 1]],Table5[[#This Row],[% Diff 2]],Table5[[#This Row],[% Diff 3]])</calculatedColumnFormula>
    </tableColumn>
    <tableColumn id="19" name="FS1" dataDxfId="61"/>
    <tableColumn id="20" name="FS2" dataDxfId="60"/>
    <tableColumn id="21" name="FS3" dataDxfId="59"/>
    <tableColumn id="22" name="FTL" dataDxfId="58">
      <calculatedColumnFormula>T3+U3+V3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" name="Table22" displayName="Table22" ref="A58:W69" totalsRowShown="0" headerRowDxfId="57" tableBorderDxfId="56">
  <autoFilter ref="A58:W69"/>
  <tableColumns count="23">
    <tableColumn id="1" name="User" dataDxfId="55"/>
    <tableColumn id="2" name="Model" dataDxfId="54"/>
    <tableColumn id="3" name="PP" dataDxfId="53"/>
    <tableColumn id="4" name="Track Name" dataDxfId="52"/>
    <tableColumn id="5" name="Pad Time 1" dataDxfId="51"/>
    <tableColumn id="6" name="Wheel Time 1" dataDxfId="50"/>
    <tableColumn id="7" name="Difference 1" dataDxfId="49">
      <calculatedColumnFormula>F59-E59</calculatedColumnFormula>
    </tableColumn>
    <tableColumn id="8" name="% Diff 1" dataDxfId="48">
      <calculatedColumnFormula>$G59/$E59</calculatedColumnFormula>
    </tableColumn>
    <tableColumn id="9" name="Pad Time 2" dataDxfId="47"/>
    <tableColumn id="10" name="Wheel Time 2" dataDxfId="46"/>
    <tableColumn id="11" name="Difference 2" dataDxfId="45">
      <calculatedColumnFormula>J59-I59</calculatedColumnFormula>
    </tableColumn>
    <tableColumn id="12" name="% Diff 2" dataDxfId="44">
      <calculatedColumnFormula>K59/I59</calculatedColumnFormula>
    </tableColumn>
    <tableColumn id="13" name="Pad Time 3" dataDxfId="43"/>
    <tableColumn id="14" name="Wheel Time 3" dataDxfId="42"/>
    <tableColumn id="15" name="Difference 3" dataDxfId="41">
      <calculatedColumnFormula>N59-M59</calculatedColumnFormula>
    </tableColumn>
    <tableColumn id="16" name="% Diff 3" dataDxfId="40">
      <calculatedColumnFormula>$O59/$M59</calculatedColumnFormula>
    </tableColumn>
    <tableColumn id="17" name="Ave. Pad" dataDxfId="39">
      <calculatedColumnFormula>AVERAGE(E59,I59,M59)</calculatedColumnFormula>
    </tableColumn>
    <tableColumn id="18" name="Ave. Wheel" dataDxfId="38">
      <calculatedColumnFormula>AVERAGE(F59,J59,N59)</calculatedColumnFormula>
    </tableColumn>
    <tableColumn id="24" name="Ave %" dataDxfId="37">
      <calculatedColumnFormula>AVERAGE(Table22[[#This Row],[% Diff 1]],Table22[[#This Row],[% Diff 2]],Table22[[#This Row],[% Diff 3]])</calculatedColumnFormula>
    </tableColumn>
    <tableColumn id="19" name="FS1" dataDxfId="36"/>
    <tableColumn id="20" name="FS2" dataDxfId="35"/>
    <tableColumn id="21" name="FS3" dataDxfId="34"/>
    <tableColumn id="22" name="FTL" dataDxfId="33">
      <calculatedColumnFormula>T59+U59+V59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le229" displayName="Table229" ref="A72:W83" totalsRowShown="0" headerRowDxfId="7" tableBorderDxfId="6">
  <autoFilter ref="A72:W83"/>
  <tableColumns count="23">
    <tableColumn id="1" name="User" dataDxfId="30"/>
    <tableColumn id="2" name="Model" dataDxfId="29"/>
    <tableColumn id="3" name="PP" dataDxfId="28"/>
    <tableColumn id="4" name="Track Name" dataDxfId="27"/>
    <tableColumn id="5" name="Pad Time 1" dataDxfId="26"/>
    <tableColumn id="6" name="Wheel Time 1" dataDxfId="25"/>
    <tableColumn id="7" name="Difference 1" dataDxfId="24">
      <calculatedColumnFormula>F73-E73</calculatedColumnFormula>
    </tableColumn>
    <tableColumn id="8" name="% Diff 1" dataDxfId="23">
      <calculatedColumnFormula>$G73/$E73</calculatedColumnFormula>
    </tableColumn>
    <tableColumn id="9" name="Pad Time 2" dataDxfId="22"/>
    <tableColumn id="10" name="Wheel Time 2" dataDxfId="21"/>
    <tableColumn id="11" name="Difference 2" dataDxfId="20">
      <calculatedColumnFormula>J73-I73</calculatedColumnFormula>
    </tableColumn>
    <tableColumn id="12" name="% Diff 2" dataDxfId="19">
      <calculatedColumnFormula>K73/I73</calculatedColumnFormula>
    </tableColumn>
    <tableColumn id="13" name="Pad Time 3" dataDxfId="18"/>
    <tableColumn id="14" name="Wheel Time 3" dataDxfId="17"/>
    <tableColumn id="15" name="Difference 3" dataDxfId="16">
      <calculatedColumnFormula>N73-M73</calculatedColumnFormula>
    </tableColumn>
    <tableColumn id="16" name="% Diff 3" dataDxfId="15">
      <calculatedColumnFormula>$O73/$M73</calculatedColumnFormula>
    </tableColumn>
    <tableColumn id="17" name="Ave. Pad" dataDxfId="14">
      <calculatedColumnFormula>AVERAGE(E73,I73,M73)</calculatedColumnFormula>
    </tableColumn>
    <tableColumn id="18" name="Ave. Wheel" dataDxfId="13">
      <calculatedColumnFormula>AVERAGE(F73,J73,N73)</calculatedColumnFormula>
    </tableColumn>
    <tableColumn id="24" name="Ave %" dataDxfId="12">
      <calculatedColumnFormula>AVERAGE(Table229[[#This Row],[% Diff 1]],Table229[[#This Row],[% Diff 2]],Table229[[#This Row],[% Diff 3]])</calculatedColumnFormula>
    </tableColumn>
    <tableColumn id="19" name="FS1" dataDxfId="11"/>
    <tableColumn id="20" name="FS2" dataDxfId="10"/>
    <tableColumn id="21" name="FS3" dataDxfId="9"/>
    <tableColumn id="22" name="FTL" dataDxfId="8">
      <calculatedColumnFormula>T73+U73+V73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F83"/>
  <sheetViews>
    <sheetView tabSelected="1" topLeftCell="A55" workbookViewId="0">
      <selection activeCell="A73" sqref="A73"/>
    </sheetView>
  </sheetViews>
  <sheetFormatPr defaultRowHeight="12.75"/>
  <cols>
    <col min="1" max="1" width="18.140625" customWidth="1"/>
    <col min="2" max="2" width="17.140625" customWidth="1"/>
    <col min="4" max="5" width="14" customWidth="1"/>
    <col min="6" max="6" width="15.7109375" customWidth="1"/>
    <col min="7" max="7" width="14" customWidth="1"/>
    <col min="8" max="8" width="9.7109375" customWidth="1"/>
    <col min="9" max="9" width="13.42578125" customWidth="1"/>
    <col min="10" max="10" width="15.7109375" customWidth="1"/>
    <col min="11" max="11" width="14" customWidth="1"/>
    <col min="12" max="12" width="9.7109375" customWidth="1"/>
    <col min="13" max="13" width="13.42578125" customWidth="1"/>
    <col min="14" max="14" width="15.7109375" customWidth="1"/>
    <col min="15" max="15" width="14" customWidth="1"/>
    <col min="16" max="16" width="9.7109375" customWidth="1"/>
    <col min="17" max="17" width="11.28515625" customWidth="1"/>
    <col min="18" max="18" width="13.5703125" customWidth="1"/>
    <col min="19" max="19" width="11.28515625" customWidth="1"/>
    <col min="23" max="23" width="9.7109375" style="14" bestFit="1" customWidth="1"/>
    <col min="24" max="1487" width="9.140625" style="14"/>
  </cols>
  <sheetData>
    <row r="1" spans="1:23">
      <c r="A1" s="23" t="s">
        <v>37</v>
      </c>
    </row>
    <row r="2" spans="1:23">
      <c r="A2" s="29" t="s">
        <v>6</v>
      </c>
      <c r="B2" s="29" t="s">
        <v>7</v>
      </c>
      <c r="C2" s="30" t="s">
        <v>10</v>
      </c>
      <c r="D2" s="29" t="s">
        <v>13</v>
      </c>
      <c r="E2" s="31" t="s">
        <v>20</v>
      </c>
      <c r="F2" s="30" t="s">
        <v>21</v>
      </c>
      <c r="G2" s="31" t="s">
        <v>14</v>
      </c>
      <c r="H2" s="31" t="s">
        <v>29</v>
      </c>
      <c r="I2" s="30" t="s">
        <v>22</v>
      </c>
      <c r="J2" s="31" t="s">
        <v>23</v>
      </c>
      <c r="K2" s="30" t="s">
        <v>15</v>
      </c>
      <c r="L2" s="31" t="s">
        <v>30</v>
      </c>
      <c r="M2" s="31" t="s">
        <v>24</v>
      </c>
      <c r="N2" s="31" t="s">
        <v>25</v>
      </c>
      <c r="O2" s="30" t="s">
        <v>16</v>
      </c>
      <c r="P2" s="30" t="s">
        <v>31</v>
      </c>
      <c r="Q2" s="31" t="s">
        <v>17</v>
      </c>
      <c r="R2" s="31" t="s">
        <v>18</v>
      </c>
      <c r="S2" s="30" t="s">
        <v>40</v>
      </c>
      <c r="T2" s="30" t="s">
        <v>26</v>
      </c>
      <c r="U2" s="30" t="s">
        <v>27</v>
      </c>
      <c r="V2" s="30" t="s">
        <v>28</v>
      </c>
      <c r="W2" s="32" t="s">
        <v>19</v>
      </c>
    </row>
    <row r="3" spans="1:23">
      <c r="A3" s="2" t="s">
        <v>0</v>
      </c>
      <c r="B3" s="2" t="s">
        <v>8</v>
      </c>
      <c r="C3" s="7">
        <v>806</v>
      </c>
      <c r="D3" s="2" t="s">
        <v>9</v>
      </c>
      <c r="E3" s="10">
        <v>1.6577777777777778E-3</v>
      </c>
      <c r="F3" s="5">
        <v>0</v>
      </c>
      <c r="G3" s="5">
        <f t="shared" ref="G3:G14" si="0">F3-E3</f>
        <v>-1.6577777777777778E-3</v>
      </c>
      <c r="H3" s="17">
        <f t="shared" ref="H3:H14" si="1">$G3/$E3</f>
        <v>-1</v>
      </c>
      <c r="I3" s="5">
        <v>1.6572106481481481E-3</v>
      </c>
      <c r="J3" s="5">
        <v>8.3333333333333332E-3</v>
      </c>
      <c r="K3" s="10">
        <f t="shared" ref="K3:K14" si="2">J3-I3</f>
        <v>6.6761226851851851E-3</v>
      </c>
      <c r="L3" s="20">
        <f t="shared" ref="L3:L14" si="3">K3/I3</f>
        <v>4.0285299232450784</v>
      </c>
      <c r="M3" s="6">
        <v>8.3333333333333332E-3</v>
      </c>
      <c r="N3" s="15">
        <v>8.3333333333333332E-3</v>
      </c>
      <c r="O3" s="16">
        <f t="shared" ref="O3:O14" si="4">N3-M3</f>
        <v>0</v>
      </c>
      <c r="P3" s="3">
        <f t="shared" ref="P3:P14" si="5">$O3/$M3</f>
        <v>0</v>
      </c>
      <c r="Q3" s="12">
        <f t="shared" ref="Q3:Q14" si="6">AVERAGE(E3,I3,M3)</f>
        <v>3.8827739197530866E-3</v>
      </c>
      <c r="R3" s="10">
        <f t="shared" ref="R3:R14" si="7">AVERAGE(F3,J3,N3)</f>
        <v>5.5555555555555558E-3</v>
      </c>
      <c r="S3" s="4">
        <f>AVERAGE(Table5[[#This Row],[% Diff 1]],Table5[[#This Row],[% Diff 2]],Table5[[#This Row],[% Diff 3]])</f>
        <v>1.0095099744150262</v>
      </c>
      <c r="T3" s="5">
        <v>0</v>
      </c>
      <c r="U3" s="5">
        <v>0</v>
      </c>
      <c r="V3" s="5">
        <v>0</v>
      </c>
      <c r="W3" s="10">
        <f t="shared" ref="W3:W14" si="8">T3+U3+V3</f>
        <v>0</v>
      </c>
    </row>
    <row r="4" spans="1:23">
      <c r="A4" s="1" t="s">
        <v>2</v>
      </c>
      <c r="B4" s="1" t="s">
        <v>8</v>
      </c>
      <c r="C4" s="8">
        <v>806</v>
      </c>
      <c r="D4" s="1" t="s">
        <v>9</v>
      </c>
      <c r="E4" s="11">
        <v>1.6741782407407408E-3</v>
      </c>
      <c r="F4" s="6">
        <v>0</v>
      </c>
      <c r="G4" s="6">
        <f t="shared" si="0"/>
        <v>-1.6741782407407408E-3</v>
      </c>
      <c r="H4" s="18">
        <f t="shared" si="1"/>
        <v>-1</v>
      </c>
      <c r="I4" s="6">
        <v>8.3333333333333332E-3</v>
      </c>
      <c r="J4" s="6">
        <v>8.3333333333333332E-3</v>
      </c>
      <c r="K4" s="11">
        <f t="shared" si="2"/>
        <v>0</v>
      </c>
      <c r="L4" s="20">
        <f t="shared" si="3"/>
        <v>0</v>
      </c>
      <c r="M4" s="6">
        <v>8.3333333333333332E-3</v>
      </c>
      <c r="N4" s="15">
        <v>8.3333333333333332E-3</v>
      </c>
      <c r="O4" s="13">
        <f t="shared" si="4"/>
        <v>0</v>
      </c>
      <c r="P4" s="4">
        <f t="shared" si="5"/>
        <v>0</v>
      </c>
      <c r="Q4" s="15">
        <f t="shared" si="6"/>
        <v>6.1136149691358027E-3</v>
      </c>
      <c r="R4" s="11">
        <f t="shared" si="7"/>
        <v>5.5555555555555558E-3</v>
      </c>
      <c r="S4" s="4">
        <f>AVERAGE(Table5[[#This Row],[% Diff 1]],Table5[[#This Row],[% Diff 2]],Table5[[#This Row],[% Diff 3]])</f>
        <v>-0.33333333333333331</v>
      </c>
      <c r="T4" s="6">
        <v>0</v>
      </c>
      <c r="U4" s="6">
        <v>0</v>
      </c>
      <c r="V4" s="6">
        <v>0</v>
      </c>
      <c r="W4" s="11">
        <f t="shared" si="8"/>
        <v>0</v>
      </c>
    </row>
    <row r="5" spans="1:23">
      <c r="A5" s="1" t="s">
        <v>3</v>
      </c>
      <c r="B5" s="1" t="s">
        <v>8</v>
      </c>
      <c r="C5" s="8">
        <v>806</v>
      </c>
      <c r="D5" s="1" t="s">
        <v>9</v>
      </c>
      <c r="E5" s="11">
        <v>1.6917824074074075E-3</v>
      </c>
      <c r="F5" s="6">
        <v>0</v>
      </c>
      <c r="G5" s="6">
        <f t="shared" si="0"/>
        <v>-1.6917824074074075E-3</v>
      </c>
      <c r="H5" s="18">
        <f t="shared" si="1"/>
        <v>-1</v>
      </c>
      <c r="I5" s="6">
        <v>8.3333333333333332E-3</v>
      </c>
      <c r="J5" s="6">
        <v>8.3333333333333332E-3</v>
      </c>
      <c r="K5" s="11">
        <f t="shared" si="2"/>
        <v>0</v>
      </c>
      <c r="L5" s="20">
        <f t="shared" si="3"/>
        <v>0</v>
      </c>
      <c r="M5" s="6">
        <v>8.3333333333333332E-3</v>
      </c>
      <c r="N5" s="15">
        <v>8.3333333333333332E-3</v>
      </c>
      <c r="O5" s="13">
        <f t="shared" si="4"/>
        <v>0</v>
      </c>
      <c r="P5" s="4">
        <f t="shared" si="5"/>
        <v>0</v>
      </c>
      <c r="Q5" s="15">
        <f t="shared" si="6"/>
        <v>6.1194830246913577E-3</v>
      </c>
      <c r="R5" s="11">
        <f t="shared" si="7"/>
        <v>5.5555555555555558E-3</v>
      </c>
      <c r="S5" s="4">
        <f>AVERAGE(Table5[[#This Row],[% Diff 1]],Table5[[#This Row],[% Diff 2]],Table5[[#This Row],[% Diff 3]])</f>
        <v>-0.33333333333333331</v>
      </c>
      <c r="T5" s="6">
        <v>0</v>
      </c>
      <c r="U5" s="6">
        <v>0</v>
      </c>
      <c r="V5" s="6">
        <v>0</v>
      </c>
      <c r="W5" s="11">
        <f t="shared" si="8"/>
        <v>0</v>
      </c>
    </row>
    <row r="6" spans="1:23">
      <c r="A6" s="9" t="s">
        <v>11</v>
      </c>
      <c r="B6" s="1" t="s">
        <v>8</v>
      </c>
      <c r="C6" s="8">
        <v>806</v>
      </c>
      <c r="D6" s="1" t="s">
        <v>9</v>
      </c>
      <c r="E6" s="11">
        <v>1.7053703703703703E-3</v>
      </c>
      <c r="F6" s="6">
        <v>0</v>
      </c>
      <c r="G6" s="6">
        <f t="shared" si="0"/>
        <v>-1.7053703703703703E-3</v>
      </c>
      <c r="H6" s="18">
        <f t="shared" si="1"/>
        <v>-1</v>
      </c>
      <c r="I6" s="6">
        <v>1.6644097222222223E-3</v>
      </c>
      <c r="J6" s="6">
        <v>8.3333333333333332E-3</v>
      </c>
      <c r="K6" s="11">
        <f t="shared" si="2"/>
        <v>6.6689236111111107E-3</v>
      </c>
      <c r="L6" s="20">
        <f t="shared" si="3"/>
        <v>4.0067800146031081</v>
      </c>
      <c r="M6" s="6">
        <v>8.3333333333333332E-3</v>
      </c>
      <c r="N6" s="15">
        <v>8.3333333333333332E-3</v>
      </c>
      <c r="O6" s="13">
        <f t="shared" si="4"/>
        <v>0</v>
      </c>
      <c r="P6" s="4">
        <f t="shared" si="5"/>
        <v>0</v>
      </c>
      <c r="Q6" s="15">
        <f t="shared" si="6"/>
        <v>3.9010378086419754E-3</v>
      </c>
      <c r="R6" s="11">
        <f t="shared" si="7"/>
        <v>5.5555555555555558E-3</v>
      </c>
      <c r="S6" s="4">
        <f>AVERAGE(Table5[[#This Row],[% Diff 1]],Table5[[#This Row],[% Diff 2]],Table5[[#This Row],[% Diff 3]])</f>
        <v>1.0022600048677026</v>
      </c>
      <c r="T6" s="6">
        <v>0</v>
      </c>
      <c r="U6" s="6">
        <v>0</v>
      </c>
      <c r="V6" s="6">
        <v>0</v>
      </c>
      <c r="W6" s="11">
        <f t="shared" si="8"/>
        <v>0</v>
      </c>
    </row>
    <row r="7" spans="1:23">
      <c r="A7" s="1" t="s">
        <v>32</v>
      </c>
      <c r="B7" s="1" t="s">
        <v>8</v>
      </c>
      <c r="C7" s="8">
        <v>806</v>
      </c>
      <c r="D7" s="1" t="s">
        <v>9</v>
      </c>
      <c r="E7" s="11">
        <v>1.7092939814814816E-3</v>
      </c>
      <c r="F7" s="6">
        <v>0</v>
      </c>
      <c r="G7" s="6">
        <f t="shared" si="0"/>
        <v>-1.7092939814814816E-3</v>
      </c>
      <c r="H7" s="18">
        <f t="shared" si="1"/>
        <v>-1</v>
      </c>
      <c r="I7" s="6">
        <v>8.3333333333333332E-3</v>
      </c>
      <c r="J7" s="6">
        <v>8.3333333333333332E-3</v>
      </c>
      <c r="K7" s="11">
        <f t="shared" si="2"/>
        <v>0</v>
      </c>
      <c r="L7" s="20">
        <f t="shared" si="3"/>
        <v>0</v>
      </c>
      <c r="M7" s="6">
        <v>8.3333333333333332E-3</v>
      </c>
      <c r="N7" s="15">
        <v>8.3333333333333332E-3</v>
      </c>
      <c r="O7" s="13">
        <f t="shared" si="4"/>
        <v>0</v>
      </c>
      <c r="P7" s="4">
        <f t="shared" si="5"/>
        <v>0</v>
      </c>
      <c r="Q7" s="15">
        <f t="shared" si="6"/>
        <v>6.1253202160493833E-3</v>
      </c>
      <c r="R7" s="11">
        <f t="shared" si="7"/>
        <v>5.5555555555555558E-3</v>
      </c>
      <c r="S7" s="4">
        <f>AVERAGE(Table5[[#This Row],[% Diff 1]],Table5[[#This Row],[% Diff 2]],Table5[[#This Row],[% Diff 3]])</f>
        <v>-0.33333333333333331</v>
      </c>
      <c r="T7" s="6">
        <v>0</v>
      </c>
      <c r="U7" s="6">
        <v>0</v>
      </c>
      <c r="V7" s="6">
        <v>0</v>
      </c>
      <c r="W7" s="11">
        <f t="shared" si="8"/>
        <v>0</v>
      </c>
    </row>
    <row r="8" spans="1:23">
      <c r="A8" s="1" t="s">
        <v>33</v>
      </c>
      <c r="B8" s="1" t="s">
        <v>8</v>
      </c>
      <c r="C8" s="8">
        <v>806</v>
      </c>
      <c r="D8" s="1" t="s">
        <v>9</v>
      </c>
      <c r="E8" s="11">
        <v>9.8406249999999991E-4</v>
      </c>
      <c r="F8" s="6">
        <v>0</v>
      </c>
      <c r="G8" s="6">
        <f t="shared" ref="G8" si="9">F8-E8</f>
        <v>-9.8406249999999991E-4</v>
      </c>
      <c r="H8" s="18">
        <f t="shared" si="1"/>
        <v>-1</v>
      </c>
      <c r="I8" s="6">
        <v>8.3333333333333332E-3</v>
      </c>
      <c r="J8" s="6">
        <v>8.3333333333333332E-3</v>
      </c>
      <c r="K8" s="11">
        <f t="shared" ref="K8" si="10">J8-I8</f>
        <v>0</v>
      </c>
      <c r="L8" s="20">
        <f t="shared" ref="L8" si="11">K8/I8</f>
        <v>0</v>
      </c>
      <c r="M8" s="6">
        <v>8.3333333333333332E-3</v>
      </c>
      <c r="N8" s="15">
        <v>8.3333333333333332E-3</v>
      </c>
      <c r="O8" s="13">
        <f t="shared" ref="O8" si="12">N8-M8</f>
        <v>0</v>
      </c>
      <c r="P8" s="4">
        <f t="shared" si="5"/>
        <v>0</v>
      </c>
      <c r="Q8" s="15">
        <f t="shared" ref="Q8" si="13">AVERAGE(E8,I8,M8)</f>
        <v>5.8835763888888887E-3</v>
      </c>
      <c r="R8" s="11">
        <f t="shared" ref="R8" si="14">AVERAGE(F8,J8,N8)</f>
        <v>5.5555555555555558E-3</v>
      </c>
      <c r="S8" s="4">
        <f>AVERAGE(Table5[[#This Row],[% Diff 1]],Table5[[#This Row],[% Diff 2]],Table5[[#This Row],[% Diff 3]])</f>
        <v>-0.33333333333333331</v>
      </c>
      <c r="T8" s="6">
        <v>0</v>
      </c>
      <c r="U8" s="6">
        <v>0</v>
      </c>
      <c r="V8" s="6">
        <v>0</v>
      </c>
      <c r="W8" s="11">
        <f t="shared" ref="W8" si="15">T8+U8+V8</f>
        <v>0</v>
      </c>
    </row>
    <row r="9" spans="1:23">
      <c r="A9" t="s">
        <v>34</v>
      </c>
      <c r="B9" s="1" t="s">
        <v>8</v>
      </c>
      <c r="C9" s="8">
        <v>806</v>
      </c>
      <c r="D9" s="1" t="s">
        <v>9</v>
      </c>
      <c r="E9" s="6">
        <v>1.6559375000000001E-3</v>
      </c>
      <c r="F9" s="6">
        <v>0</v>
      </c>
      <c r="G9" s="6">
        <f t="shared" ref="G9" si="16">F9-E9</f>
        <v>-1.6559375000000001E-3</v>
      </c>
      <c r="H9" s="18">
        <f t="shared" si="1"/>
        <v>-1</v>
      </c>
      <c r="I9" s="6">
        <v>8.3333333333333332E-3</v>
      </c>
      <c r="J9" s="6">
        <v>8.3333333333333332E-3</v>
      </c>
      <c r="K9" s="11">
        <f t="shared" ref="K9" si="17">J9-I9</f>
        <v>0</v>
      </c>
      <c r="L9" s="20">
        <f t="shared" ref="L9" si="18">K9/I9</f>
        <v>0</v>
      </c>
      <c r="M9" s="6">
        <v>8.3333333333333332E-3</v>
      </c>
      <c r="N9" s="15">
        <v>8.3333333333333332E-3</v>
      </c>
      <c r="O9" s="13">
        <f t="shared" ref="O9" si="19">N9-M9</f>
        <v>0</v>
      </c>
      <c r="P9" s="4">
        <f t="shared" si="5"/>
        <v>0</v>
      </c>
      <c r="Q9" s="15">
        <f t="shared" ref="Q9" si="20">AVERAGE(E9,I9,M9)</f>
        <v>6.1075347222222217E-3</v>
      </c>
      <c r="R9" s="11">
        <f t="shared" ref="R9" si="21">AVERAGE(F9,J9,N9)</f>
        <v>5.5555555555555558E-3</v>
      </c>
      <c r="S9" s="4">
        <f>AVERAGE(Table5[[#This Row],[% Diff 1]],Table5[[#This Row],[% Diff 2]],Table5[[#This Row],[% Diff 3]])</f>
        <v>-0.33333333333333331</v>
      </c>
      <c r="T9" s="6">
        <v>0</v>
      </c>
      <c r="U9" s="6">
        <v>0</v>
      </c>
      <c r="V9" s="6">
        <v>0</v>
      </c>
      <c r="W9" s="11">
        <f t="shared" ref="W9" si="22">T9+U9+V9</f>
        <v>0</v>
      </c>
    </row>
    <row r="10" spans="1:23">
      <c r="A10" s="1" t="s">
        <v>43</v>
      </c>
      <c r="B10" s="1" t="s">
        <v>8</v>
      </c>
      <c r="C10" s="8">
        <v>806</v>
      </c>
      <c r="D10" s="1" t="s">
        <v>9</v>
      </c>
      <c r="E10" s="6">
        <v>1.6913194444444447E-3</v>
      </c>
      <c r="F10" s="6">
        <v>0</v>
      </c>
      <c r="G10" s="6">
        <f t="shared" ref="G10" si="23">F10-E10</f>
        <v>-1.6913194444444447E-3</v>
      </c>
      <c r="H10" s="18">
        <f t="shared" si="1"/>
        <v>-1</v>
      </c>
      <c r="I10" s="6">
        <v>8.3333333333333332E-3</v>
      </c>
      <c r="J10" s="6">
        <v>8.3333333333333332E-3</v>
      </c>
      <c r="K10" s="11">
        <f t="shared" ref="K10" si="24">J10-I10</f>
        <v>0</v>
      </c>
      <c r="L10" s="20">
        <f t="shared" ref="L10" si="25">K10/I10</f>
        <v>0</v>
      </c>
      <c r="M10" s="6">
        <v>8.3333333333333332E-3</v>
      </c>
      <c r="N10" s="15">
        <v>8.3333333333333332E-3</v>
      </c>
      <c r="O10" s="13">
        <f t="shared" ref="O10" si="26">N10-M10</f>
        <v>0</v>
      </c>
      <c r="P10" s="4">
        <f t="shared" si="5"/>
        <v>0</v>
      </c>
      <c r="Q10" s="15">
        <f t="shared" ref="Q10" si="27">AVERAGE(E10,I10,M10)</f>
        <v>6.1193287037037041E-3</v>
      </c>
      <c r="R10" s="11">
        <f t="shared" ref="R10" si="28">AVERAGE(F10,J10,N10)</f>
        <v>5.5555555555555558E-3</v>
      </c>
      <c r="S10" s="4">
        <f>AVERAGE(Table5[[#This Row],[% Diff 1]],Table5[[#This Row],[% Diff 2]],Table5[[#This Row],[% Diff 3]])</f>
        <v>-0.33333333333333331</v>
      </c>
      <c r="T10" s="6">
        <v>0</v>
      </c>
      <c r="U10" s="6">
        <v>0</v>
      </c>
      <c r="V10" s="6">
        <v>0</v>
      </c>
      <c r="W10" s="11">
        <f t="shared" ref="W10" si="29">T10+U10+V10</f>
        <v>0</v>
      </c>
    </row>
    <row r="11" spans="1:23">
      <c r="A11" s="1" t="s">
        <v>44</v>
      </c>
      <c r="B11" s="1" t="s">
        <v>8</v>
      </c>
      <c r="C11" s="8">
        <v>806</v>
      </c>
      <c r="D11" s="1" t="s">
        <v>9</v>
      </c>
      <c r="E11" s="6">
        <v>1.9560185185185184E-3</v>
      </c>
      <c r="F11" s="6">
        <v>0</v>
      </c>
      <c r="G11" s="6">
        <f t="shared" ref="G11" si="30">F11-E11</f>
        <v>-1.9560185185185184E-3</v>
      </c>
      <c r="H11" s="18">
        <f t="shared" si="1"/>
        <v>-1</v>
      </c>
      <c r="I11" s="6">
        <v>8.3333333333333332E-3</v>
      </c>
      <c r="J11" s="6">
        <v>8.3333333333333332E-3</v>
      </c>
      <c r="K11" s="11">
        <f t="shared" ref="K11" si="31">J11-I11</f>
        <v>0</v>
      </c>
      <c r="L11" s="20">
        <f t="shared" ref="L11" si="32">K11/I11</f>
        <v>0</v>
      </c>
      <c r="M11" s="6">
        <v>8.3333333333333332E-3</v>
      </c>
      <c r="N11" s="15">
        <v>8.3333333333333332E-3</v>
      </c>
      <c r="O11" s="13">
        <f t="shared" ref="O11" si="33">N11-M11</f>
        <v>0</v>
      </c>
      <c r="P11" s="4">
        <f t="shared" si="5"/>
        <v>0</v>
      </c>
      <c r="Q11" s="15">
        <f t="shared" ref="Q11" si="34">AVERAGE(E11,I11,M11)</f>
        <v>6.2075617283950625E-3</v>
      </c>
      <c r="R11" s="11">
        <f t="shared" ref="R11" si="35">AVERAGE(F11,J11,N11)</f>
        <v>5.5555555555555558E-3</v>
      </c>
      <c r="S11" s="4">
        <f>AVERAGE(Table5[[#This Row],[% Diff 1]],Table5[[#This Row],[% Diff 2]],Table5[[#This Row],[% Diff 3]])</f>
        <v>-0.33333333333333331</v>
      </c>
      <c r="T11" s="6">
        <v>0</v>
      </c>
      <c r="U11" s="6">
        <v>0</v>
      </c>
      <c r="V11" s="6">
        <v>0</v>
      </c>
      <c r="W11" s="11">
        <f t="shared" ref="W11" si="36">T11+U11+V11</f>
        <v>0</v>
      </c>
    </row>
    <row r="12" spans="1:23">
      <c r="A12" s="1" t="s">
        <v>4</v>
      </c>
      <c r="B12" s="1" t="s">
        <v>8</v>
      </c>
      <c r="C12" s="8">
        <v>806</v>
      </c>
      <c r="D12" s="1" t="s">
        <v>9</v>
      </c>
      <c r="E12" s="11">
        <v>1.7135995370370369E-3</v>
      </c>
      <c r="F12" s="6">
        <v>0</v>
      </c>
      <c r="G12" s="6">
        <f t="shared" si="0"/>
        <v>-1.7135995370370369E-3</v>
      </c>
      <c r="H12" s="18">
        <f t="shared" si="1"/>
        <v>-1</v>
      </c>
      <c r="I12" s="6">
        <v>8.3333333333333332E-3</v>
      </c>
      <c r="J12" s="6">
        <v>8.3333333333333332E-3</v>
      </c>
      <c r="K12" s="11">
        <f t="shared" si="2"/>
        <v>0</v>
      </c>
      <c r="L12" s="20">
        <f t="shared" si="3"/>
        <v>0</v>
      </c>
      <c r="M12" s="6">
        <v>8.3333333333333332E-3</v>
      </c>
      <c r="N12" s="15">
        <v>8.3333333333333332E-3</v>
      </c>
      <c r="O12" s="13">
        <f t="shared" si="4"/>
        <v>0</v>
      </c>
      <c r="P12" s="4">
        <f t="shared" si="5"/>
        <v>0</v>
      </c>
      <c r="Q12" s="15">
        <f t="shared" si="6"/>
        <v>6.1267554012345684E-3</v>
      </c>
      <c r="R12" s="11">
        <f t="shared" si="7"/>
        <v>5.5555555555555558E-3</v>
      </c>
      <c r="S12" s="4">
        <f>AVERAGE(Table5[[#This Row],[% Diff 1]],Table5[[#This Row],[% Diff 2]],Table5[[#This Row],[% Diff 3]])</f>
        <v>-0.33333333333333331</v>
      </c>
      <c r="T12" s="6">
        <v>0</v>
      </c>
      <c r="U12" s="6">
        <v>0</v>
      </c>
      <c r="V12" s="6">
        <v>0</v>
      </c>
      <c r="W12" s="11">
        <f t="shared" si="8"/>
        <v>0</v>
      </c>
    </row>
    <row r="13" spans="1:23">
      <c r="A13" s="1" t="s">
        <v>12</v>
      </c>
      <c r="B13" s="1" t="s">
        <v>8</v>
      </c>
      <c r="C13" s="8">
        <v>806</v>
      </c>
      <c r="D13" s="1" t="s">
        <v>9</v>
      </c>
      <c r="E13" s="11">
        <v>1.7314236111111109E-3</v>
      </c>
      <c r="F13" s="6">
        <v>0</v>
      </c>
      <c r="G13" s="6">
        <f t="shared" si="0"/>
        <v>-1.7314236111111109E-3</v>
      </c>
      <c r="H13" s="18">
        <f t="shared" si="1"/>
        <v>-1</v>
      </c>
      <c r="I13" s="6">
        <v>8.3333333333333332E-3</v>
      </c>
      <c r="J13" s="6">
        <v>8.3333333333333332E-3</v>
      </c>
      <c r="K13" s="11">
        <f t="shared" si="2"/>
        <v>0</v>
      </c>
      <c r="L13" s="20">
        <f t="shared" si="3"/>
        <v>0</v>
      </c>
      <c r="M13" s="6">
        <v>8.3333333333333332E-3</v>
      </c>
      <c r="N13" s="15">
        <v>8.3333333333333332E-3</v>
      </c>
      <c r="O13" s="13">
        <f t="shared" si="4"/>
        <v>0</v>
      </c>
      <c r="P13" s="4">
        <f t="shared" si="5"/>
        <v>0</v>
      </c>
      <c r="Q13" s="15">
        <f t="shared" si="6"/>
        <v>6.1326967592592596E-3</v>
      </c>
      <c r="R13" s="11">
        <f t="shared" si="7"/>
        <v>5.5555555555555558E-3</v>
      </c>
      <c r="S13" s="4">
        <f>AVERAGE(Table5[[#This Row],[% Diff 1]],Table5[[#This Row],[% Diff 2]],Table5[[#This Row],[% Diff 3]])</f>
        <v>-0.33333333333333331</v>
      </c>
      <c r="T13" s="6">
        <v>0</v>
      </c>
      <c r="U13" s="6">
        <v>0</v>
      </c>
      <c r="V13" s="6">
        <v>0</v>
      </c>
      <c r="W13" s="11">
        <f t="shared" si="8"/>
        <v>0</v>
      </c>
    </row>
    <row r="14" spans="1:23">
      <c r="A14" s="1" t="s">
        <v>5</v>
      </c>
      <c r="B14" s="1" t="s">
        <v>8</v>
      </c>
      <c r="C14" s="8">
        <v>806</v>
      </c>
      <c r="D14" s="1" t="s">
        <v>9</v>
      </c>
      <c r="E14" s="11">
        <v>1.9444444444444442E-3</v>
      </c>
      <c r="F14" s="6">
        <v>0</v>
      </c>
      <c r="G14" s="6">
        <f t="shared" si="0"/>
        <v>-1.9444444444444442E-3</v>
      </c>
      <c r="H14" s="18">
        <f t="shared" si="1"/>
        <v>-1</v>
      </c>
      <c r="I14" s="6">
        <v>8.3333333333333332E-3</v>
      </c>
      <c r="J14" s="6">
        <v>8.3333333333333332E-3</v>
      </c>
      <c r="K14" s="11">
        <f t="shared" si="2"/>
        <v>0</v>
      </c>
      <c r="L14" s="20">
        <f t="shared" si="3"/>
        <v>0</v>
      </c>
      <c r="M14" s="6">
        <v>8.3333333333333332E-3</v>
      </c>
      <c r="N14" s="15">
        <v>8.3333333333333332E-3</v>
      </c>
      <c r="O14" s="13">
        <f t="shared" si="4"/>
        <v>0</v>
      </c>
      <c r="P14" s="4">
        <f t="shared" si="5"/>
        <v>0</v>
      </c>
      <c r="Q14" s="15">
        <f t="shared" si="6"/>
        <v>6.2037037037037043E-3</v>
      </c>
      <c r="R14" s="11">
        <f t="shared" si="7"/>
        <v>5.5555555555555558E-3</v>
      </c>
      <c r="S14" s="4">
        <f>AVERAGE(Table5[[#This Row],[% Diff 1]],Table5[[#This Row],[% Diff 2]],Table5[[#This Row],[% Diff 3]])</f>
        <v>-0.33333333333333331</v>
      </c>
      <c r="T14" s="6">
        <v>0</v>
      </c>
      <c r="U14" s="6">
        <v>0</v>
      </c>
      <c r="V14" s="6">
        <v>0</v>
      </c>
      <c r="W14" s="11">
        <f t="shared" si="8"/>
        <v>0</v>
      </c>
    </row>
    <row r="15" spans="1:23">
      <c r="A15" s="26"/>
      <c r="B15" s="14"/>
      <c r="C15" s="40"/>
      <c r="D15" s="14"/>
      <c r="E15" s="13"/>
      <c r="F15" s="13"/>
      <c r="G15" s="13"/>
      <c r="H15" s="18"/>
      <c r="I15" s="13"/>
      <c r="J15" s="13"/>
      <c r="K15" s="13"/>
      <c r="L15" s="18"/>
      <c r="M15" s="13"/>
      <c r="N15" s="13"/>
      <c r="O15" s="13"/>
      <c r="P15" s="18"/>
      <c r="Q15" s="13"/>
      <c r="R15" s="13"/>
      <c r="S15" s="18"/>
      <c r="T15" s="13"/>
      <c r="U15" s="13"/>
      <c r="V15" s="13"/>
      <c r="W15" s="13"/>
    </row>
    <row r="16" spans="1:23" s="14" customFormat="1">
      <c r="A16" s="24" t="s">
        <v>37</v>
      </c>
      <c r="K16" s="13"/>
      <c r="L16" s="18"/>
      <c r="M16" s="13"/>
      <c r="N16" s="13"/>
      <c r="O16" s="13"/>
      <c r="P16" s="18"/>
      <c r="Q16" s="13"/>
      <c r="R16" s="13"/>
      <c r="V16" s="19"/>
    </row>
    <row r="17" spans="1:1488">
      <c r="A17" s="28" t="s">
        <v>6</v>
      </c>
      <c r="B17" s="29" t="s">
        <v>7</v>
      </c>
      <c r="C17" s="30" t="s">
        <v>10</v>
      </c>
      <c r="D17" s="29" t="s">
        <v>13</v>
      </c>
      <c r="E17" s="31" t="s">
        <v>20</v>
      </c>
      <c r="F17" s="30" t="s">
        <v>21</v>
      </c>
      <c r="G17" s="31" t="s">
        <v>14</v>
      </c>
      <c r="H17" s="31" t="s">
        <v>29</v>
      </c>
      <c r="I17" s="30" t="s">
        <v>22</v>
      </c>
      <c r="J17" s="31" t="s">
        <v>23</v>
      </c>
      <c r="K17" s="30" t="s">
        <v>15</v>
      </c>
      <c r="L17" s="31" t="s">
        <v>30</v>
      </c>
      <c r="M17" s="31" t="s">
        <v>24</v>
      </c>
      <c r="N17" s="31" t="s">
        <v>25</v>
      </c>
      <c r="O17" s="30" t="s">
        <v>16</v>
      </c>
      <c r="P17" s="30" t="s">
        <v>31</v>
      </c>
      <c r="Q17" s="31" t="s">
        <v>17</v>
      </c>
      <c r="R17" s="31" t="s">
        <v>18</v>
      </c>
      <c r="S17" s="30" t="s">
        <v>40</v>
      </c>
      <c r="T17" s="30" t="s">
        <v>26</v>
      </c>
      <c r="U17" s="30" t="s">
        <v>27</v>
      </c>
      <c r="V17" s="30" t="s">
        <v>28</v>
      </c>
      <c r="W17" s="32" t="s">
        <v>19</v>
      </c>
      <c r="BEF17" s="14"/>
    </row>
    <row r="18" spans="1:1488" s="21" customFormat="1">
      <c r="A18" s="33" t="s">
        <v>0</v>
      </c>
      <c r="B18" s="2" t="s">
        <v>8</v>
      </c>
      <c r="C18" s="7">
        <v>900</v>
      </c>
      <c r="D18" s="2" t="s">
        <v>9</v>
      </c>
      <c r="E18" s="5">
        <v>8.3333333333333332E-3</v>
      </c>
      <c r="F18" s="5">
        <v>8.3333333333333332E-3</v>
      </c>
      <c r="G18" s="5">
        <f t="shared" ref="G18:G22" si="37">F18-E18</f>
        <v>0</v>
      </c>
      <c r="H18" s="3">
        <f t="shared" ref="H18:H27" si="38">$G18/$E18</f>
        <v>0</v>
      </c>
      <c r="I18" s="5">
        <v>8.3333333333333332E-3</v>
      </c>
      <c r="J18" s="5">
        <v>8.3333333333333332E-3</v>
      </c>
      <c r="K18" s="5">
        <f t="shared" ref="K18:K22" si="39">J18-I18</f>
        <v>0</v>
      </c>
      <c r="L18" s="3">
        <f t="shared" ref="L18:L22" si="40">K18/I18</f>
        <v>0</v>
      </c>
      <c r="M18" s="5">
        <v>8.3333333333333332E-3</v>
      </c>
      <c r="N18" s="5">
        <v>8.3333333333333332E-3</v>
      </c>
      <c r="O18" s="5">
        <f t="shared" ref="O18:O22" si="41">N18-M18</f>
        <v>0</v>
      </c>
      <c r="P18" s="17">
        <f t="shared" ref="P18:P27" si="42">$O18/$M18</f>
        <v>0</v>
      </c>
      <c r="Q18" s="5">
        <f t="shared" ref="Q18:R22" si="43">AVERAGE(E18,I18,M18)</f>
        <v>8.3333333333333332E-3</v>
      </c>
      <c r="R18" s="5">
        <f t="shared" si="43"/>
        <v>8.3333333333333332E-3</v>
      </c>
      <c r="S18" s="4">
        <f>AVERAGE(Table4[[#This Row],[% Diff 1]],Table4[[#This Row],[% Diff 2]],Table4[[#This Row],[% Diff 3]])</f>
        <v>0</v>
      </c>
      <c r="T18" s="5">
        <v>0</v>
      </c>
      <c r="U18" s="5">
        <v>0</v>
      </c>
      <c r="V18" s="5">
        <v>0</v>
      </c>
      <c r="W18" s="10">
        <f t="shared" ref="W18:W22" si="44">T18+U18+V18</f>
        <v>0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</row>
    <row r="19" spans="1:1488" s="14" customFormat="1">
      <c r="A19" s="26" t="s">
        <v>2</v>
      </c>
      <c r="B19" s="1" t="s">
        <v>8</v>
      </c>
      <c r="C19" s="8">
        <v>900</v>
      </c>
      <c r="D19" s="1" t="s">
        <v>9</v>
      </c>
      <c r="E19" s="6">
        <v>8.3333333333333332E-3</v>
      </c>
      <c r="F19" s="6">
        <v>8.3333333333333332E-3</v>
      </c>
      <c r="G19" s="6">
        <f t="shared" si="37"/>
        <v>0</v>
      </c>
      <c r="H19" s="4">
        <f t="shared" si="38"/>
        <v>0</v>
      </c>
      <c r="I19" s="6">
        <v>8.3333333333333332E-3</v>
      </c>
      <c r="J19" s="6">
        <v>8.3333333333333332E-3</v>
      </c>
      <c r="K19" s="6">
        <f t="shared" si="39"/>
        <v>0</v>
      </c>
      <c r="L19" s="4">
        <f t="shared" si="40"/>
        <v>0</v>
      </c>
      <c r="M19" s="6">
        <v>8.3333333333333332E-3</v>
      </c>
      <c r="N19" s="6">
        <v>8.3333333333333332E-3</v>
      </c>
      <c r="O19" s="6">
        <f t="shared" si="41"/>
        <v>0</v>
      </c>
      <c r="P19" s="18">
        <f t="shared" si="42"/>
        <v>0</v>
      </c>
      <c r="Q19" s="6">
        <f t="shared" si="43"/>
        <v>8.3333333333333332E-3</v>
      </c>
      <c r="R19" s="6">
        <f t="shared" si="43"/>
        <v>8.3333333333333332E-3</v>
      </c>
      <c r="S19" s="4">
        <f>AVERAGE(Table4[[#This Row],[% Diff 1]],Table4[[#This Row],[% Diff 2]],Table4[[#This Row],[% Diff 3]])</f>
        <v>0</v>
      </c>
      <c r="T19" s="6">
        <v>0</v>
      </c>
      <c r="U19" s="6">
        <v>0</v>
      </c>
      <c r="V19" s="6">
        <v>0</v>
      </c>
      <c r="W19" s="11">
        <f t="shared" si="44"/>
        <v>0</v>
      </c>
    </row>
    <row r="20" spans="1:1488" s="14" customFormat="1">
      <c r="A20" s="26" t="s">
        <v>1</v>
      </c>
      <c r="B20" s="1" t="s">
        <v>8</v>
      </c>
      <c r="C20" s="8">
        <v>900</v>
      </c>
      <c r="D20" s="1" t="s">
        <v>9</v>
      </c>
      <c r="E20" s="6">
        <v>1.62443287037037E-3</v>
      </c>
      <c r="F20" s="6">
        <v>8.3333333333333332E-3</v>
      </c>
      <c r="G20" s="6">
        <f t="shared" si="37"/>
        <v>6.7089004629629634E-3</v>
      </c>
      <c r="H20" s="4">
        <f t="shared" si="38"/>
        <v>4.1299955112539291</v>
      </c>
      <c r="I20" s="6">
        <v>8.3333333333333332E-3</v>
      </c>
      <c r="J20" s="6">
        <v>8.3333333333333332E-3</v>
      </c>
      <c r="K20" s="6">
        <f t="shared" si="39"/>
        <v>0</v>
      </c>
      <c r="L20" s="4">
        <f t="shared" si="40"/>
        <v>0</v>
      </c>
      <c r="M20" s="6">
        <v>8.3333333333333332E-3</v>
      </c>
      <c r="N20" s="6">
        <v>8.3333333333333332E-3</v>
      </c>
      <c r="O20" s="6">
        <f t="shared" si="41"/>
        <v>0</v>
      </c>
      <c r="P20" s="18">
        <f t="shared" si="42"/>
        <v>0</v>
      </c>
      <c r="Q20" s="6">
        <f t="shared" si="43"/>
        <v>6.0970331790123457E-3</v>
      </c>
      <c r="R20" s="6">
        <f t="shared" si="43"/>
        <v>8.3333333333333332E-3</v>
      </c>
      <c r="S20" s="4">
        <f>AVERAGE(Table4[[#This Row],[% Diff 1]],Table4[[#This Row],[% Diff 2]],Table4[[#This Row],[% Diff 3]])</f>
        <v>1.3766651704179764</v>
      </c>
      <c r="T20" s="6">
        <v>0</v>
      </c>
      <c r="U20" s="6">
        <v>0</v>
      </c>
      <c r="V20" s="6">
        <v>0</v>
      </c>
      <c r="W20" s="11">
        <f t="shared" si="44"/>
        <v>0</v>
      </c>
    </row>
    <row r="21" spans="1:1488" s="14" customFormat="1">
      <c r="A21" s="26" t="s">
        <v>3</v>
      </c>
      <c r="B21" s="1" t="s">
        <v>8</v>
      </c>
      <c r="C21" s="8">
        <v>900</v>
      </c>
      <c r="D21" s="1" t="s">
        <v>9</v>
      </c>
      <c r="E21" s="6">
        <v>8.3333333333333332E-3</v>
      </c>
      <c r="F21" s="6">
        <v>8.3333333333333332E-3</v>
      </c>
      <c r="G21" s="6">
        <f t="shared" si="37"/>
        <v>0</v>
      </c>
      <c r="H21" s="4">
        <f t="shared" si="38"/>
        <v>0</v>
      </c>
      <c r="I21" s="6">
        <v>8.3333333333333332E-3</v>
      </c>
      <c r="J21" s="6">
        <v>8.3333333333333332E-3</v>
      </c>
      <c r="K21" s="6">
        <f t="shared" si="39"/>
        <v>0</v>
      </c>
      <c r="L21" s="4">
        <f t="shared" si="40"/>
        <v>0</v>
      </c>
      <c r="M21" s="6">
        <v>8.3333333333333332E-3</v>
      </c>
      <c r="N21" s="6">
        <v>8.3333333333333332E-3</v>
      </c>
      <c r="O21" s="6">
        <f t="shared" si="41"/>
        <v>0</v>
      </c>
      <c r="P21" s="18">
        <f t="shared" si="42"/>
        <v>0</v>
      </c>
      <c r="Q21" s="6">
        <f t="shared" si="43"/>
        <v>8.3333333333333332E-3</v>
      </c>
      <c r="R21" s="6">
        <f t="shared" si="43"/>
        <v>8.3333333333333332E-3</v>
      </c>
      <c r="S21" s="4">
        <f>AVERAGE(Table4[[#This Row],[% Diff 1]],Table4[[#This Row],[% Diff 2]],Table4[[#This Row],[% Diff 3]])</f>
        <v>0</v>
      </c>
      <c r="T21" s="6">
        <v>0</v>
      </c>
      <c r="U21" s="6">
        <v>0</v>
      </c>
      <c r="V21" s="6">
        <v>0</v>
      </c>
      <c r="W21" s="11">
        <f t="shared" si="44"/>
        <v>0</v>
      </c>
    </row>
    <row r="22" spans="1:1488" s="14" customFormat="1">
      <c r="A22" s="27" t="s">
        <v>11</v>
      </c>
      <c r="B22" s="1" t="s">
        <v>8</v>
      </c>
      <c r="C22" s="8">
        <v>900</v>
      </c>
      <c r="D22" s="1" t="s">
        <v>9</v>
      </c>
      <c r="E22" s="6">
        <v>8.3333333333333332E-3</v>
      </c>
      <c r="F22" s="6">
        <v>8.3333333333333332E-3</v>
      </c>
      <c r="G22" s="6">
        <f t="shared" si="37"/>
        <v>0</v>
      </c>
      <c r="H22" s="4">
        <f t="shared" si="38"/>
        <v>0</v>
      </c>
      <c r="I22" s="6">
        <v>8.3333333333333332E-3</v>
      </c>
      <c r="J22" s="6">
        <v>8.3333333333333332E-3</v>
      </c>
      <c r="K22" s="6">
        <f t="shared" si="39"/>
        <v>0</v>
      </c>
      <c r="L22" s="4">
        <f t="shared" si="40"/>
        <v>0</v>
      </c>
      <c r="M22" s="6">
        <v>8.3333333333333332E-3</v>
      </c>
      <c r="N22" s="6">
        <v>8.3333333333333332E-3</v>
      </c>
      <c r="O22" s="6">
        <f t="shared" si="41"/>
        <v>0</v>
      </c>
      <c r="P22" s="18">
        <f t="shared" si="42"/>
        <v>0</v>
      </c>
      <c r="Q22" s="6">
        <f t="shared" si="43"/>
        <v>8.3333333333333332E-3</v>
      </c>
      <c r="R22" s="6">
        <f t="shared" si="43"/>
        <v>8.3333333333333332E-3</v>
      </c>
      <c r="S22" s="4">
        <f>AVERAGE(Table4[[#This Row],[% Diff 1]],Table4[[#This Row],[% Diff 2]],Table4[[#This Row],[% Diff 3]])</f>
        <v>0</v>
      </c>
      <c r="T22" s="6">
        <v>0</v>
      </c>
      <c r="U22" s="6">
        <v>0</v>
      </c>
      <c r="V22" s="6">
        <v>0</v>
      </c>
      <c r="W22" s="11">
        <f t="shared" si="44"/>
        <v>0</v>
      </c>
    </row>
    <row r="23" spans="1:1488" s="14" customFormat="1">
      <c r="A23" s="26" t="s">
        <v>32</v>
      </c>
      <c r="B23" s="1" t="s">
        <v>8</v>
      </c>
      <c r="C23" s="8">
        <v>900</v>
      </c>
      <c r="D23" s="1" t="s">
        <v>9</v>
      </c>
      <c r="E23" s="6">
        <v>8.3333333333333332E-3</v>
      </c>
      <c r="F23" s="6">
        <v>8.3333333333333332E-3</v>
      </c>
      <c r="G23" s="6">
        <f t="shared" ref="G23:G27" si="45">F23-E23</f>
        <v>0</v>
      </c>
      <c r="H23" s="4">
        <f t="shared" si="38"/>
        <v>0</v>
      </c>
      <c r="I23" s="6">
        <v>8.3333333333333332E-3</v>
      </c>
      <c r="J23" s="6">
        <v>8.3333333333333332E-3</v>
      </c>
      <c r="K23" s="6">
        <f t="shared" ref="K23:K27" si="46">J23-I23</f>
        <v>0</v>
      </c>
      <c r="L23" s="4">
        <f t="shared" ref="L23:L27" si="47">K23/I23</f>
        <v>0</v>
      </c>
      <c r="M23" s="6">
        <v>8.3333333333333332E-3</v>
      </c>
      <c r="N23" s="6">
        <v>8.3333333333333332E-3</v>
      </c>
      <c r="O23" s="6">
        <f t="shared" ref="O23:O27" si="48">N23-M23</f>
        <v>0</v>
      </c>
      <c r="P23" s="18">
        <f t="shared" si="42"/>
        <v>0</v>
      </c>
      <c r="Q23" s="6">
        <f t="shared" ref="Q23:Q27" si="49">AVERAGE(E23,I23,M23)</f>
        <v>8.3333333333333332E-3</v>
      </c>
      <c r="R23" s="6">
        <f t="shared" ref="R23:R27" si="50">AVERAGE(F23,J23,N23)</f>
        <v>8.3333333333333332E-3</v>
      </c>
      <c r="S23" s="4">
        <f>AVERAGE(Table4[[#This Row],[% Diff 1]],Table4[[#This Row],[% Diff 2]],Table4[[#This Row],[% Diff 3]])</f>
        <v>0</v>
      </c>
      <c r="T23" s="6">
        <v>0</v>
      </c>
      <c r="U23" s="6">
        <v>0</v>
      </c>
      <c r="V23" s="6">
        <v>0</v>
      </c>
      <c r="W23" s="11">
        <f t="shared" ref="W23:W27" si="51">T23+U23+V23</f>
        <v>0</v>
      </c>
    </row>
    <row r="24" spans="1:1488" s="14" customFormat="1">
      <c r="A24" s="26" t="s">
        <v>34</v>
      </c>
      <c r="B24" s="1" t="s">
        <v>8</v>
      </c>
      <c r="C24" s="8">
        <v>900</v>
      </c>
      <c r="D24" s="1" t="s">
        <v>9</v>
      </c>
      <c r="E24" s="6">
        <v>8.3333333333333332E-3</v>
      </c>
      <c r="F24" s="6">
        <v>8.3333333333333332E-3</v>
      </c>
      <c r="G24" s="6">
        <f t="shared" si="45"/>
        <v>0</v>
      </c>
      <c r="H24" s="4">
        <f t="shared" si="38"/>
        <v>0</v>
      </c>
      <c r="I24" s="6">
        <v>8.3333333333333332E-3</v>
      </c>
      <c r="J24" s="6">
        <v>8.3333333333333332E-3</v>
      </c>
      <c r="K24" s="6">
        <f t="shared" si="46"/>
        <v>0</v>
      </c>
      <c r="L24" s="4">
        <f t="shared" si="47"/>
        <v>0</v>
      </c>
      <c r="M24" s="6">
        <v>8.3333333333333332E-3</v>
      </c>
      <c r="N24" s="6">
        <v>8.3333333333333332E-3</v>
      </c>
      <c r="O24" s="6">
        <f t="shared" si="48"/>
        <v>0</v>
      </c>
      <c r="P24" s="18">
        <f t="shared" si="42"/>
        <v>0</v>
      </c>
      <c r="Q24" s="6">
        <f t="shared" si="49"/>
        <v>8.3333333333333332E-3</v>
      </c>
      <c r="R24" s="6">
        <f t="shared" si="50"/>
        <v>8.3333333333333332E-3</v>
      </c>
      <c r="S24" s="4">
        <f>AVERAGE(Table4[[#This Row],[% Diff 1]],Table4[[#This Row],[% Diff 2]],Table4[[#This Row],[% Diff 3]])</f>
        <v>0</v>
      </c>
      <c r="T24" s="6">
        <v>0</v>
      </c>
      <c r="U24" s="6">
        <v>0</v>
      </c>
      <c r="V24" s="6">
        <v>0</v>
      </c>
      <c r="W24" s="11">
        <f t="shared" si="51"/>
        <v>0</v>
      </c>
    </row>
    <row r="25" spans="1:1488" s="14" customFormat="1">
      <c r="A25" s="26" t="s">
        <v>4</v>
      </c>
      <c r="B25" s="1" t="s">
        <v>8</v>
      </c>
      <c r="C25" s="8">
        <v>900</v>
      </c>
      <c r="D25" s="1" t="s">
        <v>9</v>
      </c>
      <c r="E25" s="6">
        <v>8.3333333333333332E-3</v>
      </c>
      <c r="F25" s="6">
        <v>8.3333333333333332E-3</v>
      </c>
      <c r="G25" s="6">
        <f t="shared" si="45"/>
        <v>0</v>
      </c>
      <c r="H25" s="4">
        <f t="shared" si="38"/>
        <v>0</v>
      </c>
      <c r="I25" s="6">
        <v>8.3333333333333332E-3</v>
      </c>
      <c r="J25" s="6">
        <v>8.3333333333333332E-3</v>
      </c>
      <c r="K25" s="6">
        <f t="shared" si="46"/>
        <v>0</v>
      </c>
      <c r="L25" s="4">
        <f t="shared" si="47"/>
        <v>0</v>
      </c>
      <c r="M25" s="6">
        <v>8.3333333333333332E-3</v>
      </c>
      <c r="N25" s="6">
        <v>8.3333333333333332E-3</v>
      </c>
      <c r="O25" s="6">
        <f t="shared" si="48"/>
        <v>0</v>
      </c>
      <c r="P25" s="18">
        <f t="shared" si="42"/>
        <v>0</v>
      </c>
      <c r="Q25" s="6">
        <f t="shared" si="49"/>
        <v>8.3333333333333332E-3</v>
      </c>
      <c r="R25" s="6">
        <f t="shared" si="50"/>
        <v>8.3333333333333332E-3</v>
      </c>
      <c r="S25" s="4">
        <f>AVERAGE(Table4[[#This Row],[% Diff 1]],Table4[[#This Row],[% Diff 2]],Table4[[#This Row],[% Diff 3]])</f>
        <v>0</v>
      </c>
      <c r="T25" s="6">
        <v>0</v>
      </c>
      <c r="U25" s="6">
        <v>0</v>
      </c>
      <c r="V25" s="6">
        <v>0</v>
      </c>
      <c r="W25" s="11">
        <f t="shared" si="51"/>
        <v>0</v>
      </c>
    </row>
    <row r="26" spans="1:1488" s="14" customFormat="1">
      <c r="A26" s="26" t="s">
        <v>12</v>
      </c>
      <c r="B26" s="1" t="s">
        <v>8</v>
      </c>
      <c r="C26" s="8">
        <v>900</v>
      </c>
      <c r="D26" s="1" t="s">
        <v>9</v>
      </c>
      <c r="E26" s="6">
        <v>8.3333333333333332E-3</v>
      </c>
      <c r="F26" s="6">
        <v>8.3333333333333332E-3</v>
      </c>
      <c r="G26" s="6">
        <f t="shared" si="45"/>
        <v>0</v>
      </c>
      <c r="H26" s="4">
        <f t="shared" si="38"/>
        <v>0</v>
      </c>
      <c r="I26" s="6">
        <v>8.3333333333333332E-3</v>
      </c>
      <c r="J26" s="6">
        <v>8.3333333333333332E-3</v>
      </c>
      <c r="K26" s="6">
        <f t="shared" si="46"/>
        <v>0</v>
      </c>
      <c r="L26" s="4">
        <f t="shared" si="47"/>
        <v>0</v>
      </c>
      <c r="M26" s="6">
        <v>8.3333333333333332E-3</v>
      </c>
      <c r="N26" s="6">
        <v>8.3333333333333332E-3</v>
      </c>
      <c r="O26" s="6">
        <f t="shared" si="48"/>
        <v>0</v>
      </c>
      <c r="P26" s="18">
        <f t="shared" si="42"/>
        <v>0</v>
      </c>
      <c r="Q26" s="6">
        <f t="shared" si="49"/>
        <v>8.3333333333333332E-3</v>
      </c>
      <c r="R26" s="6">
        <f t="shared" si="50"/>
        <v>8.3333333333333332E-3</v>
      </c>
      <c r="S26" s="4">
        <f>AVERAGE(Table4[[#This Row],[% Diff 1]],Table4[[#This Row],[% Diff 2]],Table4[[#This Row],[% Diff 3]])</f>
        <v>0</v>
      </c>
      <c r="T26" s="6">
        <v>0</v>
      </c>
      <c r="U26" s="6">
        <v>0</v>
      </c>
      <c r="V26" s="6">
        <v>0</v>
      </c>
      <c r="W26" s="11">
        <f t="shared" si="51"/>
        <v>0</v>
      </c>
    </row>
    <row r="27" spans="1:1488" s="22" customFormat="1">
      <c r="A27" s="26" t="s">
        <v>5</v>
      </c>
      <c r="B27" s="1" t="s">
        <v>8</v>
      </c>
      <c r="C27" s="8">
        <v>900</v>
      </c>
      <c r="D27" s="1" t="s">
        <v>9</v>
      </c>
      <c r="E27" s="6">
        <v>8.3333333333333332E-3</v>
      </c>
      <c r="F27" s="6">
        <v>8.3333333333333332E-3</v>
      </c>
      <c r="G27" s="6">
        <f t="shared" si="45"/>
        <v>0</v>
      </c>
      <c r="H27" s="4">
        <f t="shared" si="38"/>
        <v>0</v>
      </c>
      <c r="I27" s="6">
        <v>8.3333333333333332E-3</v>
      </c>
      <c r="J27" s="6">
        <v>8.3333333333333332E-3</v>
      </c>
      <c r="K27" s="6">
        <f t="shared" si="46"/>
        <v>0</v>
      </c>
      <c r="L27" s="4">
        <f t="shared" si="47"/>
        <v>0</v>
      </c>
      <c r="M27" s="6">
        <v>8.3333333333333332E-3</v>
      </c>
      <c r="N27" s="6">
        <v>8.3333333333333332E-3</v>
      </c>
      <c r="O27" s="6">
        <f t="shared" si="48"/>
        <v>0</v>
      </c>
      <c r="P27" s="18">
        <f t="shared" si="42"/>
        <v>0</v>
      </c>
      <c r="Q27" s="6">
        <f t="shared" si="49"/>
        <v>8.3333333333333332E-3</v>
      </c>
      <c r="R27" s="6">
        <f t="shared" si="50"/>
        <v>8.3333333333333332E-3</v>
      </c>
      <c r="S27" s="4">
        <f>AVERAGE(Table4[[#This Row],[% Diff 1]],Table4[[#This Row],[% Diff 2]],Table4[[#This Row],[% Diff 3]])</f>
        <v>0</v>
      </c>
      <c r="T27" s="6">
        <v>0</v>
      </c>
      <c r="U27" s="6">
        <v>0</v>
      </c>
      <c r="V27" s="6">
        <v>0</v>
      </c>
      <c r="W27" s="11">
        <f t="shared" si="51"/>
        <v>0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</row>
    <row r="28" spans="1:1488" s="14" customFormat="1">
      <c r="A28" s="26"/>
      <c r="C28" s="40"/>
      <c r="E28" s="13"/>
      <c r="F28" s="13"/>
      <c r="G28" s="13"/>
      <c r="H28" s="18"/>
      <c r="I28" s="13"/>
      <c r="J28" s="13"/>
      <c r="K28" s="13"/>
      <c r="L28" s="18"/>
      <c r="M28" s="13"/>
      <c r="N28" s="13"/>
      <c r="O28" s="13"/>
      <c r="P28" s="18"/>
      <c r="Q28" s="13"/>
      <c r="R28" s="13"/>
      <c r="S28" s="18"/>
      <c r="T28" s="13"/>
      <c r="U28" s="13"/>
      <c r="V28" s="13"/>
      <c r="W28" s="13"/>
    </row>
    <row r="29" spans="1:1488">
      <c r="A29" s="25" t="s">
        <v>36</v>
      </c>
    </row>
    <row r="30" spans="1:1488">
      <c r="A30" s="29" t="s">
        <v>6</v>
      </c>
      <c r="B30" s="29" t="s">
        <v>7</v>
      </c>
      <c r="C30" s="30" t="s">
        <v>10</v>
      </c>
      <c r="D30" s="29" t="s">
        <v>13</v>
      </c>
      <c r="E30" s="31" t="s">
        <v>20</v>
      </c>
      <c r="F30" s="30" t="s">
        <v>21</v>
      </c>
      <c r="G30" s="31" t="s">
        <v>14</v>
      </c>
      <c r="H30" s="31" t="s">
        <v>29</v>
      </c>
      <c r="I30" s="30" t="s">
        <v>22</v>
      </c>
      <c r="J30" s="31" t="s">
        <v>23</v>
      </c>
      <c r="K30" s="30" t="s">
        <v>15</v>
      </c>
      <c r="L30" s="31" t="s">
        <v>30</v>
      </c>
      <c r="M30" s="31" t="s">
        <v>24</v>
      </c>
      <c r="N30" s="31" t="s">
        <v>25</v>
      </c>
      <c r="O30" s="30" t="s">
        <v>16</v>
      </c>
      <c r="P30" s="30" t="s">
        <v>31</v>
      </c>
      <c r="Q30" s="31" t="s">
        <v>17</v>
      </c>
      <c r="R30" s="31" t="s">
        <v>18</v>
      </c>
      <c r="S30" s="30" t="s">
        <v>40</v>
      </c>
      <c r="T30" s="30" t="s">
        <v>26</v>
      </c>
      <c r="U30" s="30" t="s">
        <v>27</v>
      </c>
      <c r="V30" s="30" t="s">
        <v>28</v>
      </c>
      <c r="W30" s="32" t="s">
        <v>19</v>
      </c>
      <c r="BEF30" s="14"/>
    </row>
    <row r="31" spans="1:1488" s="21" customFormat="1">
      <c r="A31" t="s">
        <v>35</v>
      </c>
      <c r="B31" s="2" t="s">
        <v>39</v>
      </c>
      <c r="C31" s="7"/>
      <c r="D31" s="2" t="s">
        <v>9</v>
      </c>
      <c r="E31" s="34">
        <v>1.7317708333333332E-3</v>
      </c>
      <c r="F31" s="5">
        <v>1.6698611111111109E-3</v>
      </c>
      <c r="G31" s="5">
        <f t="shared" ref="G31:G41" si="52">F31-E31</f>
        <v>-6.1909722222222314E-5</v>
      </c>
      <c r="H31" s="3">
        <f t="shared" ref="H31:H41" si="53">$G31/$E31</f>
        <v>-3.5749373433584017E-2</v>
      </c>
      <c r="I31" s="5">
        <v>1.7141782407407407E-3</v>
      </c>
      <c r="J31" s="5">
        <v>1.6499537037037036E-3</v>
      </c>
      <c r="K31" s="5">
        <f t="shared" ref="K31:K41" si="54">J31-I31</f>
        <v>-6.4224537037037115E-5</v>
      </c>
      <c r="L31" s="3">
        <f t="shared" ref="L31:L41" si="55">K31/I31</f>
        <v>-3.7466662165355706E-2</v>
      </c>
      <c r="M31" s="5">
        <v>1.7011921296296298E-3</v>
      </c>
      <c r="N31" s="5">
        <v>1.641365740740741E-3</v>
      </c>
      <c r="O31" s="5">
        <f t="shared" ref="O31:O41" si="56">N31-M31</f>
        <v>-5.9826388888888776E-5</v>
      </c>
      <c r="P31" s="17">
        <f t="shared" ref="P31:P41" si="57">$O31/$M31</f>
        <v>-3.5167332276521704E-2</v>
      </c>
      <c r="Q31" s="5">
        <f t="shared" ref="Q31:Q41" si="58">AVERAGE(E31,I31,M31)</f>
        <v>1.7157137345679013E-3</v>
      </c>
      <c r="R31" s="5">
        <f t="shared" ref="R31:R41" si="59">AVERAGE(F31,J31,N31)</f>
        <v>1.6537268518518518E-3</v>
      </c>
      <c r="S31" s="4">
        <f>AVERAGE(Table3[[#This Row],[% Diff 1]],Table3[[#This Row],[% Diff 2]],Table3[[#This Row],[% Diff 3]])</f>
        <v>-3.6127789291820471E-2</v>
      </c>
      <c r="T31" s="5">
        <v>0</v>
      </c>
      <c r="U31" s="5">
        <v>0</v>
      </c>
      <c r="V31" s="5">
        <v>0</v>
      </c>
      <c r="W31" s="10">
        <f t="shared" ref="W31:W41" si="60">T31+U31+V31</f>
        <v>0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</row>
    <row r="32" spans="1:1488" s="14" customFormat="1">
      <c r="A32" s="1" t="s">
        <v>0</v>
      </c>
      <c r="B32" s="1" t="s">
        <v>39</v>
      </c>
      <c r="C32" s="8"/>
      <c r="D32" s="1" t="s">
        <v>9</v>
      </c>
      <c r="E32" s="6">
        <v>8.3333333333333332E-3</v>
      </c>
      <c r="F32" s="6">
        <v>1.6624305555555557E-3</v>
      </c>
      <c r="G32" s="6">
        <f t="shared" si="52"/>
        <v>-6.6709027777777773E-3</v>
      </c>
      <c r="H32" s="4">
        <f t="shared" si="53"/>
        <v>-0.80050833333333327</v>
      </c>
      <c r="I32" s="6">
        <v>8.3333333333333332E-3</v>
      </c>
      <c r="J32" s="6">
        <v>8.3333333333333332E-3</v>
      </c>
      <c r="K32" s="6">
        <f t="shared" si="54"/>
        <v>0</v>
      </c>
      <c r="L32" s="4">
        <f t="shared" si="55"/>
        <v>0</v>
      </c>
      <c r="M32" s="6">
        <v>8.3333333333333332E-3</v>
      </c>
      <c r="N32" s="6">
        <v>8.3333333333333332E-3</v>
      </c>
      <c r="O32" s="6">
        <f t="shared" si="56"/>
        <v>0</v>
      </c>
      <c r="P32" s="18">
        <f t="shared" si="57"/>
        <v>0</v>
      </c>
      <c r="Q32" s="6">
        <f t="shared" si="58"/>
        <v>8.3333333333333332E-3</v>
      </c>
      <c r="R32" s="6">
        <f t="shared" si="59"/>
        <v>6.1096990740740738E-3</v>
      </c>
      <c r="S32" s="4">
        <f>AVERAGE(Table3[[#This Row],[% Diff 1]],Table3[[#This Row],[% Diff 2]],Table3[[#This Row],[% Diff 3]])</f>
        <v>-0.26683611111111111</v>
      </c>
      <c r="T32" s="6">
        <v>0</v>
      </c>
      <c r="U32" s="6">
        <v>0</v>
      </c>
      <c r="V32" s="6">
        <v>0</v>
      </c>
      <c r="W32" s="11">
        <f t="shared" si="60"/>
        <v>0</v>
      </c>
    </row>
    <row r="33" spans="1:1488" s="14" customFormat="1">
      <c r="A33" s="1"/>
      <c r="B33" s="1"/>
      <c r="C33" s="8"/>
      <c r="D33" s="1" t="s">
        <v>9</v>
      </c>
      <c r="E33" s="6">
        <v>8.3333333333333332E-3</v>
      </c>
      <c r="F33" s="6">
        <v>8.3333333333333332E-3</v>
      </c>
      <c r="G33" s="6">
        <f t="shared" si="52"/>
        <v>0</v>
      </c>
      <c r="H33" s="4">
        <f t="shared" si="53"/>
        <v>0</v>
      </c>
      <c r="I33" s="6">
        <v>8.3333333333333332E-3</v>
      </c>
      <c r="J33" s="6">
        <v>8.3333333333333332E-3</v>
      </c>
      <c r="K33" s="6">
        <f t="shared" si="54"/>
        <v>0</v>
      </c>
      <c r="L33" s="4">
        <f t="shared" si="55"/>
        <v>0</v>
      </c>
      <c r="M33" s="6">
        <v>8.3333333333333332E-3</v>
      </c>
      <c r="N33" s="6">
        <v>8.3333333333333332E-3</v>
      </c>
      <c r="O33" s="6">
        <f t="shared" si="56"/>
        <v>0</v>
      </c>
      <c r="P33" s="18">
        <f t="shared" si="57"/>
        <v>0</v>
      </c>
      <c r="Q33" s="6">
        <f t="shared" si="58"/>
        <v>8.3333333333333332E-3</v>
      </c>
      <c r="R33" s="6">
        <f t="shared" si="59"/>
        <v>8.3333333333333332E-3</v>
      </c>
      <c r="S33" s="4">
        <f>AVERAGE(Table3[[#This Row],[% Diff 1]],Table3[[#This Row],[% Diff 2]],Table3[[#This Row],[% Diff 3]])</f>
        <v>0</v>
      </c>
      <c r="T33" s="6">
        <v>0</v>
      </c>
      <c r="U33" s="6">
        <v>0</v>
      </c>
      <c r="V33" s="6">
        <v>0</v>
      </c>
      <c r="W33" s="11">
        <f t="shared" si="60"/>
        <v>0</v>
      </c>
    </row>
    <row r="34" spans="1:1488" s="14" customFormat="1">
      <c r="A34" s="1"/>
      <c r="B34" s="1"/>
      <c r="C34" s="8"/>
      <c r="D34" s="1" t="s">
        <v>9</v>
      </c>
      <c r="E34" s="6">
        <v>8.3333333333333332E-3</v>
      </c>
      <c r="F34" s="6">
        <v>8.3333333333333332E-3</v>
      </c>
      <c r="G34" s="6">
        <f t="shared" si="52"/>
        <v>0</v>
      </c>
      <c r="H34" s="4">
        <f t="shared" si="53"/>
        <v>0</v>
      </c>
      <c r="I34" s="6">
        <v>8.3333333333333332E-3</v>
      </c>
      <c r="J34" s="6">
        <v>8.3333333333333332E-3</v>
      </c>
      <c r="K34" s="6">
        <f t="shared" si="54"/>
        <v>0</v>
      </c>
      <c r="L34" s="4">
        <f t="shared" si="55"/>
        <v>0</v>
      </c>
      <c r="M34" s="6">
        <v>8.3333333333333332E-3</v>
      </c>
      <c r="N34" s="6">
        <v>8.3333333333333332E-3</v>
      </c>
      <c r="O34" s="6">
        <f t="shared" si="56"/>
        <v>0</v>
      </c>
      <c r="P34" s="18">
        <f t="shared" si="57"/>
        <v>0</v>
      </c>
      <c r="Q34" s="6">
        <f t="shared" si="58"/>
        <v>8.3333333333333332E-3</v>
      </c>
      <c r="R34" s="6">
        <f t="shared" si="59"/>
        <v>8.3333333333333332E-3</v>
      </c>
      <c r="S34" s="4">
        <f>AVERAGE(Table3[[#This Row],[% Diff 1]],Table3[[#This Row],[% Diff 2]],Table3[[#This Row],[% Diff 3]])</f>
        <v>0</v>
      </c>
      <c r="T34" s="6">
        <v>0</v>
      </c>
      <c r="U34" s="6">
        <v>0</v>
      </c>
      <c r="V34" s="6">
        <v>0</v>
      </c>
      <c r="W34" s="11">
        <f t="shared" si="60"/>
        <v>0</v>
      </c>
    </row>
    <row r="35" spans="1:1488" s="14" customFormat="1">
      <c r="A35" s="9"/>
      <c r="B35" s="1"/>
      <c r="C35" s="8"/>
      <c r="D35" s="1" t="s">
        <v>9</v>
      </c>
      <c r="E35" s="6">
        <v>8.3333333333333332E-3</v>
      </c>
      <c r="F35" s="6">
        <v>8.3333333333333332E-3</v>
      </c>
      <c r="G35" s="6">
        <f t="shared" si="52"/>
        <v>0</v>
      </c>
      <c r="H35" s="4">
        <f t="shared" si="53"/>
        <v>0</v>
      </c>
      <c r="I35" s="6">
        <v>8.3333333333333332E-3</v>
      </c>
      <c r="J35" s="6">
        <v>8.3333333333333332E-3</v>
      </c>
      <c r="K35" s="6">
        <f t="shared" si="54"/>
        <v>0</v>
      </c>
      <c r="L35" s="4">
        <f t="shared" si="55"/>
        <v>0</v>
      </c>
      <c r="M35" s="6">
        <v>8.3333333333333332E-3</v>
      </c>
      <c r="N35" s="6">
        <v>8.3333333333333332E-3</v>
      </c>
      <c r="O35" s="6">
        <f t="shared" si="56"/>
        <v>0</v>
      </c>
      <c r="P35" s="18">
        <f t="shared" si="57"/>
        <v>0</v>
      </c>
      <c r="Q35" s="6">
        <f t="shared" si="58"/>
        <v>8.3333333333333332E-3</v>
      </c>
      <c r="R35" s="6">
        <f t="shared" si="59"/>
        <v>8.3333333333333332E-3</v>
      </c>
      <c r="S35" s="4">
        <f>AVERAGE(Table3[[#This Row],[% Diff 1]],Table3[[#This Row],[% Diff 2]],Table3[[#This Row],[% Diff 3]])</f>
        <v>0</v>
      </c>
      <c r="T35" s="6">
        <v>0</v>
      </c>
      <c r="U35" s="6">
        <v>0</v>
      </c>
      <c r="V35" s="6">
        <v>0</v>
      </c>
      <c r="W35" s="11">
        <f t="shared" si="60"/>
        <v>0</v>
      </c>
    </row>
    <row r="36" spans="1:1488" s="14" customFormat="1">
      <c r="A36" s="1"/>
      <c r="B36" s="1"/>
      <c r="C36" s="8"/>
      <c r="D36" s="1" t="s">
        <v>9</v>
      </c>
      <c r="E36" s="6">
        <v>8.3333333333333332E-3</v>
      </c>
      <c r="F36" s="6">
        <v>8.3333333333333332E-3</v>
      </c>
      <c r="G36" s="6">
        <f t="shared" si="52"/>
        <v>0</v>
      </c>
      <c r="H36" s="4">
        <f t="shared" si="53"/>
        <v>0</v>
      </c>
      <c r="I36" s="6">
        <v>8.3333333333333332E-3</v>
      </c>
      <c r="J36" s="6">
        <v>8.3333333333333332E-3</v>
      </c>
      <c r="K36" s="6">
        <f t="shared" si="54"/>
        <v>0</v>
      </c>
      <c r="L36" s="4">
        <f t="shared" si="55"/>
        <v>0</v>
      </c>
      <c r="M36" s="6">
        <v>8.3333333333333332E-3</v>
      </c>
      <c r="N36" s="6">
        <v>8.3333333333333332E-3</v>
      </c>
      <c r="O36" s="6">
        <f t="shared" si="56"/>
        <v>0</v>
      </c>
      <c r="P36" s="18">
        <f t="shared" si="57"/>
        <v>0</v>
      </c>
      <c r="Q36" s="6">
        <f t="shared" si="58"/>
        <v>8.3333333333333332E-3</v>
      </c>
      <c r="R36" s="6">
        <f t="shared" si="59"/>
        <v>8.3333333333333332E-3</v>
      </c>
      <c r="S36" s="4">
        <f>AVERAGE(Table3[[#This Row],[% Diff 1]],Table3[[#This Row],[% Diff 2]],Table3[[#This Row],[% Diff 3]])</f>
        <v>0</v>
      </c>
      <c r="T36" s="6">
        <v>0</v>
      </c>
      <c r="U36" s="6">
        <v>0</v>
      </c>
      <c r="V36" s="6">
        <v>0</v>
      </c>
      <c r="W36" s="11">
        <f t="shared" si="60"/>
        <v>0</v>
      </c>
    </row>
    <row r="37" spans="1:1488" s="14" customFormat="1">
      <c r="A37" s="1"/>
      <c r="B37" s="1"/>
      <c r="C37" s="8"/>
      <c r="D37" s="1" t="s">
        <v>9</v>
      </c>
      <c r="E37" s="6">
        <v>8.3333333333333332E-3</v>
      </c>
      <c r="F37" s="6">
        <v>8.3333333333333332E-3</v>
      </c>
      <c r="G37" s="6">
        <f t="shared" si="52"/>
        <v>0</v>
      </c>
      <c r="H37" s="4">
        <f t="shared" si="53"/>
        <v>0</v>
      </c>
      <c r="I37" s="6">
        <v>8.3333333333333332E-3</v>
      </c>
      <c r="J37" s="6">
        <v>8.3333333333333332E-3</v>
      </c>
      <c r="K37" s="6">
        <f t="shared" si="54"/>
        <v>0</v>
      </c>
      <c r="L37" s="4">
        <f t="shared" si="55"/>
        <v>0</v>
      </c>
      <c r="M37" s="6">
        <v>8.3333333333333332E-3</v>
      </c>
      <c r="N37" s="6">
        <v>8.3333333333333332E-3</v>
      </c>
      <c r="O37" s="6">
        <f t="shared" si="56"/>
        <v>0</v>
      </c>
      <c r="P37" s="18">
        <f t="shared" si="57"/>
        <v>0</v>
      </c>
      <c r="Q37" s="6">
        <f t="shared" si="58"/>
        <v>8.3333333333333332E-3</v>
      </c>
      <c r="R37" s="6">
        <f t="shared" si="59"/>
        <v>8.3333333333333332E-3</v>
      </c>
      <c r="S37" s="4">
        <f>AVERAGE(Table3[[#This Row],[% Diff 1]],Table3[[#This Row],[% Diff 2]],Table3[[#This Row],[% Diff 3]])</f>
        <v>0</v>
      </c>
      <c r="T37" s="6">
        <v>0</v>
      </c>
      <c r="U37" s="6">
        <v>0</v>
      </c>
      <c r="V37" s="6">
        <v>0</v>
      </c>
      <c r="W37" s="11">
        <f t="shared" si="60"/>
        <v>0</v>
      </c>
    </row>
    <row r="38" spans="1:1488" s="14" customFormat="1">
      <c r="A38" s="1"/>
      <c r="B38" s="1"/>
      <c r="C38" s="8"/>
      <c r="D38" s="1" t="s">
        <v>9</v>
      </c>
      <c r="E38" s="6">
        <v>8.3333333333333332E-3</v>
      </c>
      <c r="F38" s="6">
        <v>8.3333333333333332E-3</v>
      </c>
      <c r="G38" s="6">
        <f t="shared" si="52"/>
        <v>0</v>
      </c>
      <c r="H38" s="4">
        <f t="shared" si="53"/>
        <v>0</v>
      </c>
      <c r="I38" s="6">
        <v>8.3333333333333332E-3</v>
      </c>
      <c r="J38" s="6">
        <v>8.3333333333333332E-3</v>
      </c>
      <c r="K38" s="6">
        <f t="shared" si="54"/>
        <v>0</v>
      </c>
      <c r="L38" s="4">
        <f t="shared" si="55"/>
        <v>0</v>
      </c>
      <c r="M38" s="6">
        <v>8.3333333333333332E-3</v>
      </c>
      <c r="N38" s="6">
        <v>8.3333333333333332E-3</v>
      </c>
      <c r="O38" s="6">
        <f t="shared" si="56"/>
        <v>0</v>
      </c>
      <c r="P38" s="18">
        <f t="shared" si="57"/>
        <v>0</v>
      </c>
      <c r="Q38" s="6">
        <f t="shared" si="58"/>
        <v>8.3333333333333332E-3</v>
      </c>
      <c r="R38" s="6">
        <f t="shared" si="59"/>
        <v>8.3333333333333332E-3</v>
      </c>
      <c r="S38" s="4">
        <f>AVERAGE(Table3[[#This Row],[% Diff 1]],Table3[[#This Row],[% Diff 2]],Table3[[#This Row],[% Diff 3]])</f>
        <v>0</v>
      </c>
      <c r="T38" s="6">
        <v>0</v>
      </c>
      <c r="U38" s="6">
        <v>0</v>
      </c>
      <c r="V38" s="6">
        <v>0</v>
      </c>
      <c r="W38" s="11">
        <f t="shared" si="60"/>
        <v>0</v>
      </c>
    </row>
    <row r="39" spans="1:1488" s="14" customFormat="1">
      <c r="A39" s="1"/>
      <c r="B39" s="1"/>
      <c r="C39" s="8"/>
      <c r="D39" s="1" t="s">
        <v>9</v>
      </c>
      <c r="E39" s="6">
        <v>8.3333333333333332E-3</v>
      </c>
      <c r="F39" s="6">
        <v>8.3333333333333332E-3</v>
      </c>
      <c r="G39" s="6">
        <f t="shared" si="52"/>
        <v>0</v>
      </c>
      <c r="H39" s="4">
        <f t="shared" si="53"/>
        <v>0</v>
      </c>
      <c r="I39" s="6">
        <v>8.3333333333333332E-3</v>
      </c>
      <c r="J39" s="6">
        <v>8.3333333333333332E-3</v>
      </c>
      <c r="K39" s="6">
        <f t="shared" si="54"/>
        <v>0</v>
      </c>
      <c r="L39" s="4">
        <f t="shared" si="55"/>
        <v>0</v>
      </c>
      <c r="M39" s="6">
        <v>8.3333333333333332E-3</v>
      </c>
      <c r="N39" s="6">
        <v>8.3333333333333332E-3</v>
      </c>
      <c r="O39" s="6">
        <f t="shared" si="56"/>
        <v>0</v>
      </c>
      <c r="P39" s="18">
        <f t="shared" si="57"/>
        <v>0</v>
      </c>
      <c r="Q39" s="6">
        <f t="shared" si="58"/>
        <v>8.3333333333333332E-3</v>
      </c>
      <c r="R39" s="6">
        <f t="shared" si="59"/>
        <v>8.3333333333333332E-3</v>
      </c>
      <c r="S39" s="4">
        <f>AVERAGE(Table3[[#This Row],[% Diff 1]],Table3[[#This Row],[% Diff 2]],Table3[[#This Row],[% Diff 3]])</f>
        <v>0</v>
      </c>
      <c r="T39" s="6">
        <v>0</v>
      </c>
      <c r="U39" s="6">
        <v>0</v>
      </c>
      <c r="V39" s="6">
        <v>0</v>
      </c>
      <c r="W39" s="11">
        <f t="shared" si="60"/>
        <v>0</v>
      </c>
    </row>
    <row r="40" spans="1:1488" s="14" customFormat="1">
      <c r="A40" s="1"/>
      <c r="B40" s="1"/>
      <c r="C40" s="8"/>
      <c r="D40" s="1" t="s">
        <v>9</v>
      </c>
      <c r="E40" s="6">
        <v>8.3333333333333332E-3</v>
      </c>
      <c r="F40" s="6">
        <v>8.3333333333333332E-3</v>
      </c>
      <c r="G40" s="6">
        <f t="shared" si="52"/>
        <v>0</v>
      </c>
      <c r="H40" s="4">
        <f t="shared" si="53"/>
        <v>0</v>
      </c>
      <c r="I40" s="6">
        <v>8.3333333333333332E-3</v>
      </c>
      <c r="J40" s="6">
        <v>8.3333333333333332E-3</v>
      </c>
      <c r="K40" s="6">
        <f t="shared" si="54"/>
        <v>0</v>
      </c>
      <c r="L40" s="4">
        <f t="shared" si="55"/>
        <v>0</v>
      </c>
      <c r="M40" s="6">
        <v>8.3333333333333332E-3</v>
      </c>
      <c r="N40" s="6">
        <v>8.3333333333333332E-3</v>
      </c>
      <c r="O40" s="6">
        <f t="shared" si="56"/>
        <v>0</v>
      </c>
      <c r="P40" s="18">
        <f t="shared" si="57"/>
        <v>0</v>
      </c>
      <c r="Q40" s="6">
        <f t="shared" si="58"/>
        <v>8.3333333333333332E-3</v>
      </c>
      <c r="R40" s="6">
        <f t="shared" si="59"/>
        <v>8.3333333333333332E-3</v>
      </c>
      <c r="S40" s="4">
        <f>AVERAGE(Table3[[#This Row],[% Diff 1]],Table3[[#This Row],[% Diff 2]],Table3[[#This Row],[% Diff 3]])</f>
        <v>0</v>
      </c>
      <c r="T40" s="6">
        <v>0</v>
      </c>
      <c r="U40" s="6">
        <v>0</v>
      </c>
      <c r="V40" s="6">
        <v>0</v>
      </c>
      <c r="W40" s="11">
        <f t="shared" si="60"/>
        <v>0</v>
      </c>
    </row>
    <row r="41" spans="1:1488" s="22" customFormat="1">
      <c r="A41" s="1"/>
      <c r="B41" s="1"/>
      <c r="C41" s="8"/>
      <c r="D41" s="1" t="s">
        <v>9</v>
      </c>
      <c r="E41" s="6">
        <v>8.3333333333333332E-3</v>
      </c>
      <c r="F41" s="6">
        <v>8.3333333333333332E-3</v>
      </c>
      <c r="G41" s="6">
        <f t="shared" si="52"/>
        <v>0</v>
      </c>
      <c r="H41" s="4">
        <f t="shared" si="53"/>
        <v>0</v>
      </c>
      <c r="I41" s="6">
        <v>8.3333333333333332E-3</v>
      </c>
      <c r="J41" s="6">
        <v>8.3333333333333332E-3</v>
      </c>
      <c r="K41" s="6">
        <f t="shared" si="54"/>
        <v>0</v>
      </c>
      <c r="L41" s="4">
        <f t="shared" si="55"/>
        <v>0</v>
      </c>
      <c r="M41" s="6">
        <v>8.3333333333333332E-3</v>
      </c>
      <c r="N41" s="6">
        <v>8.3333333333333332E-3</v>
      </c>
      <c r="O41" s="6">
        <f t="shared" si="56"/>
        <v>0</v>
      </c>
      <c r="P41" s="18">
        <f t="shared" si="57"/>
        <v>0</v>
      </c>
      <c r="Q41" s="6">
        <f t="shared" si="58"/>
        <v>8.3333333333333332E-3</v>
      </c>
      <c r="R41" s="6">
        <f t="shared" si="59"/>
        <v>8.3333333333333332E-3</v>
      </c>
      <c r="S41" s="4">
        <f>AVERAGE(Table3[[#This Row],[% Diff 1]],Table3[[#This Row],[% Diff 2]],Table3[[#This Row],[% Diff 3]])</f>
        <v>0</v>
      </c>
      <c r="T41" s="6">
        <v>0</v>
      </c>
      <c r="U41" s="6">
        <v>0</v>
      </c>
      <c r="V41" s="6">
        <v>0</v>
      </c>
      <c r="W41" s="11">
        <f t="shared" si="60"/>
        <v>0</v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</row>
    <row r="43" spans="1:1488">
      <c r="A43" s="23" t="s">
        <v>38</v>
      </c>
    </row>
    <row r="44" spans="1:1488">
      <c r="A44" s="28" t="s">
        <v>6</v>
      </c>
      <c r="B44" s="36" t="s">
        <v>7</v>
      </c>
      <c r="C44" s="30" t="s">
        <v>10</v>
      </c>
      <c r="D44" s="29" t="s">
        <v>13</v>
      </c>
      <c r="E44" s="31" t="s">
        <v>20</v>
      </c>
      <c r="F44" s="30" t="s">
        <v>21</v>
      </c>
      <c r="G44" s="31" t="s">
        <v>14</v>
      </c>
      <c r="H44" s="31" t="s">
        <v>29</v>
      </c>
      <c r="I44" s="30" t="s">
        <v>22</v>
      </c>
      <c r="J44" s="31" t="s">
        <v>23</v>
      </c>
      <c r="K44" s="30" t="s">
        <v>15</v>
      </c>
      <c r="L44" s="31" t="s">
        <v>30</v>
      </c>
      <c r="M44" s="31" t="s">
        <v>24</v>
      </c>
      <c r="N44" s="31" t="s">
        <v>25</v>
      </c>
      <c r="O44" s="30" t="s">
        <v>16</v>
      </c>
      <c r="P44" s="30" t="s">
        <v>31</v>
      </c>
      <c r="Q44" s="31" t="s">
        <v>17</v>
      </c>
      <c r="R44" s="31" t="s">
        <v>18</v>
      </c>
      <c r="S44" s="30" t="s">
        <v>40</v>
      </c>
      <c r="T44" s="30" t="s">
        <v>26</v>
      </c>
      <c r="U44" s="30" t="s">
        <v>27</v>
      </c>
      <c r="V44" s="30" t="s">
        <v>28</v>
      </c>
      <c r="W44" s="32" t="s">
        <v>19</v>
      </c>
      <c r="BEF44" s="14"/>
    </row>
    <row r="45" spans="1:1488" s="21" customFormat="1">
      <c r="A45" s="14" t="s">
        <v>4</v>
      </c>
      <c r="B45" s="2" t="s">
        <v>39</v>
      </c>
      <c r="C45" s="35"/>
      <c r="D45" s="2" t="s">
        <v>9</v>
      </c>
      <c r="E45" s="11">
        <v>1.7566319444444443E-3</v>
      </c>
      <c r="F45" s="5">
        <v>1.7075925925925928E-3</v>
      </c>
      <c r="G45" s="5">
        <f t="shared" ref="G45:G55" si="61">F45-E45</f>
        <v>-4.9039351851851544E-5</v>
      </c>
      <c r="H45" s="3">
        <f t="shared" ref="H45:H55" si="62">$G45/$E45</f>
        <v>-2.79166913746185E-2</v>
      </c>
      <c r="I45" s="5">
        <v>1.7257407407407406E-3</v>
      </c>
      <c r="J45" s="5">
        <v>8.3333333333333332E-3</v>
      </c>
      <c r="K45" s="5">
        <f t="shared" ref="K45:K55" si="63">J45-I45</f>
        <v>6.6075925925925929E-3</v>
      </c>
      <c r="L45" s="3">
        <f t="shared" ref="L45:L55" si="64">K45/I45</f>
        <v>3.8288442965983478</v>
      </c>
      <c r="M45" s="5">
        <v>8.3333333333333332E-3</v>
      </c>
      <c r="N45" s="5">
        <v>8.3333333333333332E-3</v>
      </c>
      <c r="O45" s="5">
        <f t="shared" ref="O45:O55" si="65">N45-M45</f>
        <v>0</v>
      </c>
      <c r="P45" s="17">
        <f t="shared" ref="P45:P55" si="66">$O45/$M45</f>
        <v>0</v>
      </c>
      <c r="Q45" s="5">
        <f t="shared" ref="Q45:Q55" si="67">AVERAGE(E45,I45,M45)</f>
        <v>3.9385686728395063E-3</v>
      </c>
      <c r="R45" s="5">
        <f t="shared" ref="R45:R55" si="68">AVERAGE(F45,J45,N45)</f>
        <v>6.1247530864197526E-3</v>
      </c>
      <c r="S45" s="4">
        <f>AVERAGE(Table2[[#This Row],[% Diff 1]],Table2[[#This Row],[% Diff 2]],Table2[[#This Row],[% Diff 3]])</f>
        <v>1.2669758684079098</v>
      </c>
      <c r="T45" s="5">
        <v>0</v>
      </c>
      <c r="U45" s="5">
        <v>0</v>
      </c>
      <c r="V45" s="5">
        <v>0</v>
      </c>
      <c r="W45" s="10">
        <f t="shared" ref="W45:W55" si="69">T45+U45+V45</f>
        <v>0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</row>
    <row r="46" spans="1:1488" s="14" customFormat="1">
      <c r="A46" s="14" t="s">
        <v>41</v>
      </c>
      <c r="B46" s="1" t="s">
        <v>39</v>
      </c>
      <c r="C46" s="38"/>
      <c r="D46" s="1" t="s">
        <v>9</v>
      </c>
      <c r="E46" s="6">
        <v>8.3333333333333332E-3</v>
      </c>
      <c r="F46" s="6">
        <v>1.6600694444444443E-3</v>
      </c>
      <c r="G46" s="6">
        <f t="shared" si="61"/>
        <v>-6.6732638888888892E-3</v>
      </c>
      <c r="H46" s="4">
        <f t="shared" si="62"/>
        <v>-0.80079166666666668</v>
      </c>
      <c r="I46" s="6">
        <v>8.3333333333333332E-3</v>
      </c>
      <c r="J46" s="6">
        <v>1.6699884259259261E-3</v>
      </c>
      <c r="K46" s="6">
        <f t="shared" si="63"/>
        <v>-6.6633449074074069E-3</v>
      </c>
      <c r="L46" s="4">
        <f t="shared" si="64"/>
        <v>-0.79960138888888888</v>
      </c>
      <c r="M46" s="6">
        <v>8.3333333333333332E-3</v>
      </c>
      <c r="N46" s="6">
        <v>1.6646643518518521E-3</v>
      </c>
      <c r="O46" s="6">
        <f t="shared" si="65"/>
        <v>-6.6686689814814811E-3</v>
      </c>
      <c r="P46" s="18">
        <f t="shared" si="66"/>
        <v>-0.80024027777777773</v>
      </c>
      <c r="Q46" s="6">
        <f t="shared" si="67"/>
        <v>8.3333333333333332E-3</v>
      </c>
      <c r="R46" s="6">
        <f t="shared" si="68"/>
        <v>1.6649074074074075E-3</v>
      </c>
      <c r="S46" s="4">
        <f>AVERAGE(Table2[[#This Row],[% Diff 1]],Table2[[#This Row],[% Diff 2]],Table2[[#This Row],[% Diff 3]])</f>
        <v>-0.8002111111111111</v>
      </c>
      <c r="T46" s="6">
        <v>0</v>
      </c>
      <c r="U46" s="6">
        <v>0</v>
      </c>
      <c r="V46" s="6">
        <v>0</v>
      </c>
      <c r="W46" s="11">
        <f t="shared" si="69"/>
        <v>0</v>
      </c>
    </row>
    <row r="47" spans="1:1488" s="14" customFormat="1">
      <c r="B47" s="1"/>
      <c r="C47" s="38"/>
      <c r="D47" s="1" t="s">
        <v>9</v>
      </c>
      <c r="E47" s="6">
        <v>8.3333333333333332E-3</v>
      </c>
      <c r="F47" s="6">
        <v>8.3333333333333332E-3</v>
      </c>
      <c r="G47" s="6">
        <f t="shared" si="61"/>
        <v>0</v>
      </c>
      <c r="H47" s="4">
        <f t="shared" si="62"/>
        <v>0</v>
      </c>
      <c r="I47" s="6">
        <v>8.3333333333333332E-3</v>
      </c>
      <c r="J47" s="6">
        <v>8.3333333333333332E-3</v>
      </c>
      <c r="K47" s="6">
        <f t="shared" si="63"/>
        <v>0</v>
      </c>
      <c r="L47" s="4">
        <f t="shared" si="64"/>
        <v>0</v>
      </c>
      <c r="M47" s="6">
        <v>8.3333333333333332E-3</v>
      </c>
      <c r="N47" s="6">
        <v>8.3333333333333332E-3</v>
      </c>
      <c r="O47" s="6">
        <f t="shared" si="65"/>
        <v>0</v>
      </c>
      <c r="P47" s="18">
        <f t="shared" si="66"/>
        <v>0</v>
      </c>
      <c r="Q47" s="6">
        <f t="shared" si="67"/>
        <v>8.3333333333333332E-3</v>
      </c>
      <c r="R47" s="6">
        <f t="shared" si="68"/>
        <v>8.3333333333333332E-3</v>
      </c>
      <c r="S47" s="4">
        <f>AVERAGE(Table2[[#This Row],[% Diff 1]],Table2[[#This Row],[% Diff 2]],Table2[[#This Row],[% Diff 3]])</f>
        <v>0</v>
      </c>
      <c r="T47" s="6">
        <v>0</v>
      </c>
      <c r="U47" s="6">
        <v>0</v>
      </c>
      <c r="V47" s="6">
        <v>0</v>
      </c>
      <c r="W47" s="11">
        <f t="shared" si="69"/>
        <v>0</v>
      </c>
    </row>
    <row r="48" spans="1:1488" s="14" customFormat="1">
      <c r="B48" s="1"/>
      <c r="C48" s="38"/>
      <c r="D48" s="1" t="s">
        <v>9</v>
      </c>
      <c r="E48" s="6">
        <v>8.3333333333333332E-3</v>
      </c>
      <c r="F48" s="6">
        <v>8.3333333333333332E-3</v>
      </c>
      <c r="G48" s="6">
        <f t="shared" si="61"/>
        <v>0</v>
      </c>
      <c r="H48" s="4">
        <f t="shared" si="62"/>
        <v>0</v>
      </c>
      <c r="I48" s="6">
        <v>8.3333333333333332E-3</v>
      </c>
      <c r="J48" s="6">
        <v>8.3333333333333332E-3</v>
      </c>
      <c r="K48" s="6">
        <f t="shared" si="63"/>
        <v>0</v>
      </c>
      <c r="L48" s="4">
        <f t="shared" si="64"/>
        <v>0</v>
      </c>
      <c r="M48" s="6">
        <v>8.3333333333333332E-3</v>
      </c>
      <c r="N48" s="6">
        <v>8.3333333333333332E-3</v>
      </c>
      <c r="O48" s="6">
        <f t="shared" si="65"/>
        <v>0</v>
      </c>
      <c r="P48" s="18">
        <f t="shared" si="66"/>
        <v>0</v>
      </c>
      <c r="Q48" s="6">
        <f t="shared" si="67"/>
        <v>8.3333333333333332E-3</v>
      </c>
      <c r="R48" s="6">
        <f t="shared" si="68"/>
        <v>8.3333333333333332E-3</v>
      </c>
      <c r="S48" s="4">
        <f>AVERAGE(Table2[[#This Row],[% Diff 1]],Table2[[#This Row],[% Diff 2]],Table2[[#This Row],[% Diff 3]])</f>
        <v>0</v>
      </c>
      <c r="T48" s="6">
        <v>0</v>
      </c>
      <c r="U48" s="6">
        <v>0</v>
      </c>
      <c r="V48" s="6">
        <v>0</v>
      </c>
      <c r="W48" s="11">
        <f t="shared" si="69"/>
        <v>0</v>
      </c>
    </row>
    <row r="49" spans="1:1488" s="14" customFormat="1">
      <c r="A49" s="37"/>
      <c r="B49" s="1"/>
      <c r="C49" s="38"/>
      <c r="D49" s="1" t="s">
        <v>9</v>
      </c>
      <c r="E49" s="6">
        <v>8.3333333333333332E-3</v>
      </c>
      <c r="F49" s="6">
        <v>8.3333333333333332E-3</v>
      </c>
      <c r="G49" s="6">
        <f t="shared" si="61"/>
        <v>0</v>
      </c>
      <c r="H49" s="4">
        <f t="shared" si="62"/>
        <v>0</v>
      </c>
      <c r="I49" s="6">
        <v>8.3333333333333332E-3</v>
      </c>
      <c r="J49" s="6">
        <v>8.3333333333333332E-3</v>
      </c>
      <c r="K49" s="6">
        <f t="shared" si="63"/>
        <v>0</v>
      </c>
      <c r="L49" s="4">
        <f t="shared" si="64"/>
        <v>0</v>
      </c>
      <c r="M49" s="6">
        <v>8.3333333333333332E-3</v>
      </c>
      <c r="N49" s="6">
        <v>8.3333333333333332E-3</v>
      </c>
      <c r="O49" s="6">
        <f t="shared" si="65"/>
        <v>0</v>
      </c>
      <c r="P49" s="18">
        <f t="shared" si="66"/>
        <v>0</v>
      </c>
      <c r="Q49" s="6">
        <f t="shared" si="67"/>
        <v>8.3333333333333332E-3</v>
      </c>
      <c r="R49" s="6">
        <f t="shared" si="68"/>
        <v>8.3333333333333332E-3</v>
      </c>
      <c r="S49" s="4">
        <f>AVERAGE(Table2[[#This Row],[% Diff 1]],Table2[[#This Row],[% Diff 2]],Table2[[#This Row],[% Diff 3]])</f>
        <v>0</v>
      </c>
      <c r="T49" s="6">
        <v>0</v>
      </c>
      <c r="U49" s="6">
        <v>0</v>
      </c>
      <c r="V49" s="6">
        <v>0</v>
      </c>
      <c r="W49" s="11">
        <f t="shared" si="69"/>
        <v>0</v>
      </c>
    </row>
    <row r="50" spans="1:1488" s="14" customFormat="1">
      <c r="B50" s="1"/>
      <c r="C50" s="38"/>
      <c r="D50" s="1" t="s">
        <v>9</v>
      </c>
      <c r="E50" s="6">
        <v>8.3333333333333332E-3</v>
      </c>
      <c r="F50" s="6">
        <v>8.3333333333333332E-3</v>
      </c>
      <c r="G50" s="6">
        <f t="shared" si="61"/>
        <v>0</v>
      </c>
      <c r="H50" s="4">
        <f t="shared" si="62"/>
        <v>0</v>
      </c>
      <c r="I50" s="6">
        <v>8.3333333333333332E-3</v>
      </c>
      <c r="J50" s="6">
        <v>8.3333333333333332E-3</v>
      </c>
      <c r="K50" s="6">
        <f t="shared" si="63"/>
        <v>0</v>
      </c>
      <c r="L50" s="4">
        <f t="shared" si="64"/>
        <v>0</v>
      </c>
      <c r="M50" s="6">
        <v>8.3333333333333332E-3</v>
      </c>
      <c r="N50" s="6">
        <v>8.3333333333333332E-3</v>
      </c>
      <c r="O50" s="6">
        <f t="shared" si="65"/>
        <v>0</v>
      </c>
      <c r="P50" s="18">
        <f t="shared" si="66"/>
        <v>0</v>
      </c>
      <c r="Q50" s="6">
        <f t="shared" si="67"/>
        <v>8.3333333333333332E-3</v>
      </c>
      <c r="R50" s="6">
        <f t="shared" si="68"/>
        <v>8.3333333333333332E-3</v>
      </c>
      <c r="S50" s="4">
        <f>AVERAGE(Table2[[#This Row],[% Diff 1]],Table2[[#This Row],[% Diff 2]],Table2[[#This Row],[% Diff 3]])</f>
        <v>0</v>
      </c>
      <c r="T50" s="6">
        <v>0</v>
      </c>
      <c r="U50" s="6">
        <v>0</v>
      </c>
      <c r="V50" s="6">
        <v>0</v>
      </c>
      <c r="W50" s="11">
        <f t="shared" si="69"/>
        <v>0</v>
      </c>
    </row>
    <row r="51" spans="1:1488" s="14" customFormat="1" ht="12" customHeight="1">
      <c r="B51" s="1"/>
      <c r="C51" s="38"/>
      <c r="D51" s="1" t="s">
        <v>9</v>
      </c>
      <c r="E51" s="6">
        <v>8.3333333333333332E-3</v>
      </c>
      <c r="F51" s="6">
        <v>8.3333333333333332E-3</v>
      </c>
      <c r="G51" s="6">
        <f t="shared" si="61"/>
        <v>0</v>
      </c>
      <c r="H51" s="4">
        <f t="shared" si="62"/>
        <v>0</v>
      </c>
      <c r="I51" s="6">
        <v>8.3333333333333332E-3</v>
      </c>
      <c r="J51" s="6">
        <v>8.3333333333333332E-3</v>
      </c>
      <c r="K51" s="6">
        <f t="shared" si="63"/>
        <v>0</v>
      </c>
      <c r="L51" s="4">
        <f t="shared" si="64"/>
        <v>0</v>
      </c>
      <c r="M51" s="6">
        <v>8.3333333333333332E-3</v>
      </c>
      <c r="N51" s="6">
        <v>8.3333333333333332E-3</v>
      </c>
      <c r="O51" s="6">
        <f t="shared" si="65"/>
        <v>0</v>
      </c>
      <c r="P51" s="18">
        <f t="shared" si="66"/>
        <v>0</v>
      </c>
      <c r="Q51" s="6">
        <f t="shared" si="67"/>
        <v>8.3333333333333332E-3</v>
      </c>
      <c r="R51" s="6">
        <f t="shared" si="68"/>
        <v>8.3333333333333332E-3</v>
      </c>
      <c r="S51" s="4">
        <f>AVERAGE(Table2[[#This Row],[% Diff 1]],Table2[[#This Row],[% Diff 2]],Table2[[#This Row],[% Diff 3]])</f>
        <v>0</v>
      </c>
      <c r="T51" s="6">
        <v>0</v>
      </c>
      <c r="U51" s="6">
        <v>0</v>
      </c>
      <c r="V51" s="6">
        <v>0</v>
      </c>
      <c r="W51" s="11">
        <f t="shared" si="69"/>
        <v>0</v>
      </c>
    </row>
    <row r="52" spans="1:1488" s="14" customFormat="1">
      <c r="B52" s="1"/>
      <c r="C52" s="38"/>
      <c r="D52" s="1" t="s">
        <v>9</v>
      </c>
      <c r="E52" s="6">
        <v>8.3333333333333332E-3</v>
      </c>
      <c r="F52" s="6">
        <v>8.3333333333333332E-3</v>
      </c>
      <c r="G52" s="6">
        <f t="shared" si="61"/>
        <v>0</v>
      </c>
      <c r="H52" s="4">
        <f t="shared" si="62"/>
        <v>0</v>
      </c>
      <c r="I52" s="6">
        <v>8.3333333333333332E-3</v>
      </c>
      <c r="J52" s="6">
        <v>8.3333333333333332E-3</v>
      </c>
      <c r="K52" s="6">
        <f t="shared" si="63"/>
        <v>0</v>
      </c>
      <c r="L52" s="4">
        <f t="shared" si="64"/>
        <v>0</v>
      </c>
      <c r="M52" s="6">
        <v>8.3333333333333332E-3</v>
      </c>
      <c r="N52" s="6">
        <v>8.3333333333333332E-3</v>
      </c>
      <c r="O52" s="6">
        <f t="shared" si="65"/>
        <v>0</v>
      </c>
      <c r="P52" s="18">
        <f t="shared" si="66"/>
        <v>0</v>
      </c>
      <c r="Q52" s="6">
        <f t="shared" si="67"/>
        <v>8.3333333333333332E-3</v>
      </c>
      <c r="R52" s="6">
        <f t="shared" si="68"/>
        <v>8.3333333333333332E-3</v>
      </c>
      <c r="S52" s="4">
        <f>AVERAGE(Table2[[#This Row],[% Diff 1]],Table2[[#This Row],[% Diff 2]],Table2[[#This Row],[% Diff 3]])</f>
        <v>0</v>
      </c>
      <c r="T52" s="6">
        <v>0</v>
      </c>
      <c r="U52" s="6">
        <v>0</v>
      </c>
      <c r="V52" s="6">
        <v>0</v>
      </c>
      <c r="W52" s="11">
        <f t="shared" si="69"/>
        <v>0</v>
      </c>
    </row>
    <row r="53" spans="1:1488" s="14" customFormat="1">
      <c r="B53" s="1"/>
      <c r="C53" s="38"/>
      <c r="D53" s="1" t="s">
        <v>9</v>
      </c>
      <c r="E53" s="6">
        <v>8.3333333333333332E-3</v>
      </c>
      <c r="F53" s="6">
        <v>8.3333333333333332E-3</v>
      </c>
      <c r="G53" s="6">
        <f t="shared" si="61"/>
        <v>0</v>
      </c>
      <c r="H53" s="4">
        <f t="shared" si="62"/>
        <v>0</v>
      </c>
      <c r="I53" s="6">
        <v>8.3333333333333332E-3</v>
      </c>
      <c r="J53" s="6">
        <v>8.3333333333333332E-3</v>
      </c>
      <c r="K53" s="6">
        <f t="shared" si="63"/>
        <v>0</v>
      </c>
      <c r="L53" s="4">
        <f t="shared" si="64"/>
        <v>0</v>
      </c>
      <c r="M53" s="6">
        <v>8.3333333333333332E-3</v>
      </c>
      <c r="N53" s="6">
        <v>8.3333333333333332E-3</v>
      </c>
      <c r="O53" s="6">
        <f t="shared" si="65"/>
        <v>0</v>
      </c>
      <c r="P53" s="18">
        <f t="shared" si="66"/>
        <v>0</v>
      </c>
      <c r="Q53" s="6">
        <f t="shared" si="67"/>
        <v>8.3333333333333332E-3</v>
      </c>
      <c r="R53" s="6">
        <f t="shared" si="68"/>
        <v>8.3333333333333332E-3</v>
      </c>
      <c r="S53" s="4">
        <f>AVERAGE(Table2[[#This Row],[% Diff 1]],Table2[[#This Row],[% Diff 2]],Table2[[#This Row],[% Diff 3]])</f>
        <v>0</v>
      </c>
      <c r="T53" s="6">
        <v>0</v>
      </c>
      <c r="U53" s="6">
        <v>0</v>
      </c>
      <c r="V53" s="6">
        <v>0</v>
      </c>
      <c r="W53" s="11">
        <f t="shared" si="69"/>
        <v>0</v>
      </c>
    </row>
    <row r="54" spans="1:1488" s="14" customFormat="1">
      <c r="B54" s="1"/>
      <c r="C54" s="38"/>
      <c r="D54" s="1" t="s">
        <v>9</v>
      </c>
      <c r="E54" s="6">
        <v>8.3333333333333332E-3</v>
      </c>
      <c r="F54" s="6">
        <v>8.3333333333333332E-3</v>
      </c>
      <c r="G54" s="6">
        <f t="shared" si="61"/>
        <v>0</v>
      </c>
      <c r="H54" s="4">
        <f t="shared" si="62"/>
        <v>0</v>
      </c>
      <c r="I54" s="6">
        <v>8.3333333333333332E-3</v>
      </c>
      <c r="J54" s="6">
        <v>8.3333333333333332E-3</v>
      </c>
      <c r="K54" s="6">
        <f t="shared" si="63"/>
        <v>0</v>
      </c>
      <c r="L54" s="4">
        <f t="shared" si="64"/>
        <v>0</v>
      </c>
      <c r="M54" s="6">
        <v>8.3333333333333332E-3</v>
      </c>
      <c r="N54" s="6">
        <v>8.3333333333333332E-3</v>
      </c>
      <c r="O54" s="6">
        <f t="shared" si="65"/>
        <v>0</v>
      </c>
      <c r="P54" s="18">
        <f t="shared" si="66"/>
        <v>0</v>
      </c>
      <c r="Q54" s="6">
        <f t="shared" si="67"/>
        <v>8.3333333333333332E-3</v>
      </c>
      <c r="R54" s="6">
        <f t="shared" si="68"/>
        <v>8.3333333333333332E-3</v>
      </c>
      <c r="S54" s="4">
        <f>AVERAGE(Table2[[#This Row],[% Diff 1]],Table2[[#This Row],[% Diff 2]],Table2[[#This Row],[% Diff 3]])</f>
        <v>0</v>
      </c>
      <c r="T54" s="6">
        <v>0</v>
      </c>
      <c r="U54" s="6">
        <v>0</v>
      </c>
      <c r="V54" s="6">
        <v>0</v>
      </c>
      <c r="W54" s="11">
        <f t="shared" si="69"/>
        <v>0</v>
      </c>
    </row>
    <row r="55" spans="1:1488" s="22" customFormat="1">
      <c r="A55" s="14"/>
      <c r="B55" s="39"/>
      <c r="C55" s="38"/>
      <c r="D55" s="1" t="s">
        <v>9</v>
      </c>
      <c r="E55" s="6">
        <v>8.3333333333333332E-3</v>
      </c>
      <c r="F55" s="6">
        <v>8.3333333333333332E-3</v>
      </c>
      <c r="G55" s="6">
        <f t="shared" si="61"/>
        <v>0</v>
      </c>
      <c r="H55" s="4">
        <f t="shared" si="62"/>
        <v>0</v>
      </c>
      <c r="I55" s="6">
        <v>8.3333333333333332E-3</v>
      </c>
      <c r="J55" s="6">
        <v>8.3333333333333332E-3</v>
      </c>
      <c r="K55" s="6">
        <f t="shared" si="63"/>
        <v>0</v>
      </c>
      <c r="L55" s="4">
        <f t="shared" si="64"/>
        <v>0</v>
      </c>
      <c r="M55" s="6">
        <v>8.3333333333333332E-3</v>
      </c>
      <c r="N55" s="6">
        <v>8.3333333333333332E-3</v>
      </c>
      <c r="O55" s="6">
        <f t="shared" si="65"/>
        <v>0</v>
      </c>
      <c r="P55" s="18">
        <f t="shared" si="66"/>
        <v>0</v>
      </c>
      <c r="Q55" s="6">
        <f t="shared" si="67"/>
        <v>8.3333333333333332E-3</v>
      </c>
      <c r="R55" s="6">
        <f t="shared" si="68"/>
        <v>8.3333333333333332E-3</v>
      </c>
      <c r="S55" s="4">
        <f>AVERAGE(Table2[[#This Row],[% Diff 1]],Table2[[#This Row],[% Diff 2]],Table2[[#This Row],[% Diff 3]])</f>
        <v>0</v>
      </c>
      <c r="T55" s="6">
        <v>0</v>
      </c>
      <c r="U55" s="6">
        <v>0</v>
      </c>
      <c r="V55" s="6">
        <v>0</v>
      </c>
      <c r="W55" s="11">
        <f t="shared" si="69"/>
        <v>0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</row>
    <row r="57" spans="1:1488">
      <c r="A57" s="23" t="s">
        <v>45</v>
      </c>
    </row>
    <row r="58" spans="1:1488">
      <c r="A58" s="28" t="s">
        <v>6</v>
      </c>
      <c r="B58" s="36" t="s">
        <v>7</v>
      </c>
      <c r="C58" s="30" t="s">
        <v>10</v>
      </c>
      <c r="D58" s="29" t="s">
        <v>13</v>
      </c>
      <c r="E58" s="31" t="s">
        <v>20</v>
      </c>
      <c r="F58" s="30" t="s">
        <v>21</v>
      </c>
      <c r="G58" s="31" t="s">
        <v>14</v>
      </c>
      <c r="H58" s="31" t="s">
        <v>29</v>
      </c>
      <c r="I58" s="30" t="s">
        <v>22</v>
      </c>
      <c r="J58" s="31" t="s">
        <v>23</v>
      </c>
      <c r="K58" s="30" t="s">
        <v>15</v>
      </c>
      <c r="L58" s="31" t="s">
        <v>30</v>
      </c>
      <c r="M58" s="31" t="s">
        <v>24</v>
      </c>
      <c r="N58" s="31" t="s">
        <v>25</v>
      </c>
      <c r="O58" s="30" t="s">
        <v>16</v>
      </c>
      <c r="P58" s="30" t="s">
        <v>31</v>
      </c>
      <c r="Q58" s="31" t="s">
        <v>17</v>
      </c>
      <c r="R58" s="31" t="s">
        <v>18</v>
      </c>
      <c r="S58" s="30" t="s">
        <v>40</v>
      </c>
      <c r="T58" s="30" t="s">
        <v>26</v>
      </c>
      <c r="U58" s="30" t="s">
        <v>27</v>
      </c>
      <c r="V58" s="30" t="s">
        <v>28</v>
      </c>
      <c r="W58" s="32" t="s">
        <v>19</v>
      </c>
      <c r="BEF58" s="14"/>
    </row>
    <row r="59" spans="1:1488" s="21" customFormat="1">
      <c r="A59" s="14" t="s">
        <v>42</v>
      </c>
      <c r="B59" s="2" t="s">
        <v>39</v>
      </c>
      <c r="C59" s="35"/>
      <c r="D59" s="2" t="s">
        <v>9</v>
      </c>
      <c r="E59" s="6">
        <v>8.3333333333333332E-3</v>
      </c>
      <c r="F59" s="6">
        <v>1.6666550925925926E-3</v>
      </c>
      <c r="G59" s="5">
        <f t="shared" ref="G59:G69" si="70">F59-E59</f>
        <v>-6.6666782407407404E-3</v>
      </c>
      <c r="H59" s="3">
        <f t="shared" ref="H59:H69" si="71">$G59/$E59</f>
        <v>-0.80000138888888883</v>
      </c>
      <c r="I59" s="6">
        <v>8.3333333333333332E-3</v>
      </c>
      <c r="J59" s="5">
        <v>8.3333333333333332E-3</v>
      </c>
      <c r="K59" s="5">
        <f t="shared" ref="K59:K69" si="72">J59-I59</f>
        <v>0</v>
      </c>
      <c r="L59" s="3">
        <f t="shared" ref="L59:L69" si="73">K59/I59</f>
        <v>0</v>
      </c>
      <c r="M59" s="5">
        <v>8.3333333333333332E-3</v>
      </c>
      <c r="N59" s="5">
        <v>8.3333333333333332E-3</v>
      </c>
      <c r="O59" s="5">
        <f t="shared" ref="O59:O69" si="74">N59-M59</f>
        <v>0</v>
      </c>
      <c r="P59" s="17">
        <f t="shared" ref="P59:P69" si="75">$O59/$M59</f>
        <v>0</v>
      </c>
      <c r="Q59" s="5">
        <f t="shared" ref="Q59:Q69" si="76">AVERAGE(E59,I59,M59)</f>
        <v>8.3333333333333332E-3</v>
      </c>
      <c r="R59" s="5">
        <f t="shared" ref="R59:R69" si="77">AVERAGE(F59,J59,N59)</f>
        <v>6.11110725308642E-3</v>
      </c>
      <c r="S59" s="4">
        <f>AVERAGE(Table22[[#This Row],[% Diff 1]],Table22[[#This Row],[% Diff 2]],Table22[[#This Row],[% Diff 3]])</f>
        <v>-0.26666712962962963</v>
      </c>
      <c r="T59" s="5">
        <v>0</v>
      </c>
      <c r="U59" s="5">
        <v>0</v>
      </c>
      <c r="V59" s="5">
        <v>0</v>
      </c>
      <c r="W59" s="10">
        <f t="shared" ref="W59:W69" si="78">T59+U59+V59</f>
        <v>0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</row>
    <row r="60" spans="1:1488" s="14" customFormat="1">
      <c r="B60" s="1"/>
      <c r="C60" s="38"/>
      <c r="D60" s="1" t="s">
        <v>9</v>
      </c>
      <c r="E60" s="6">
        <v>8.3333333333333332E-3</v>
      </c>
      <c r="F60" s="6">
        <v>8.3333333333333332E-3</v>
      </c>
      <c r="G60" s="6">
        <f t="shared" si="70"/>
        <v>0</v>
      </c>
      <c r="H60" s="4">
        <f t="shared" si="71"/>
        <v>0</v>
      </c>
      <c r="I60" s="6">
        <v>8.3333333333333332E-3</v>
      </c>
      <c r="J60" s="6">
        <v>8.3333333333333332E-3</v>
      </c>
      <c r="K60" s="6">
        <f t="shared" si="72"/>
        <v>0</v>
      </c>
      <c r="L60" s="4">
        <f t="shared" si="73"/>
        <v>0</v>
      </c>
      <c r="M60" s="6">
        <v>8.3333333333333332E-3</v>
      </c>
      <c r="N60" s="6">
        <v>8.3333333333333332E-3</v>
      </c>
      <c r="O60" s="6">
        <f t="shared" si="74"/>
        <v>0</v>
      </c>
      <c r="P60" s="18">
        <f t="shared" si="75"/>
        <v>0</v>
      </c>
      <c r="Q60" s="6">
        <f t="shared" si="76"/>
        <v>8.3333333333333332E-3</v>
      </c>
      <c r="R60" s="6">
        <f t="shared" si="77"/>
        <v>8.3333333333333332E-3</v>
      </c>
      <c r="S60" s="4">
        <f>AVERAGE(Table22[[#This Row],[% Diff 1]],Table22[[#This Row],[% Diff 2]],Table22[[#This Row],[% Diff 3]])</f>
        <v>0</v>
      </c>
      <c r="T60" s="6">
        <v>0</v>
      </c>
      <c r="U60" s="6">
        <v>0</v>
      </c>
      <c r="V60" s="6">
        <v>0</v>
      </c>
      <c r="W60" s="11">
        <f t="shared" si="78"/>
        <v>0</v>
      </c>
    </row>
    <row r="61" spans="1:1488" s="14" customFormat="1">
      <c r="B61" s="1"/>
      <c r="C61" s="38"/>
      <c r="D61" s="1" t="s">
        <v>9</v>
      </c>
      <c r="E61" s="6">
        <v>8.3333333333333332E-3</v>
      </c>
      <c r="F61" s="6">
        <v>8.3333333333333332E-3</v>
      </c>
      <c r="G61" s="6">
        <f t="shared" si="70"/>
        <v>0</v>
      </c>
      <c r="H61" s="4">
        <f t="shared" si="71"/>
        <v>0</v>
      </c>
      <c r="I61" s="6">
        <v>8.3333333333333332E-3</v>
      </c>
      <c r="J61" s="6">
        <v>8.3333333333333332E-3</v>
      </c>
      <c r="K61" s="6">
        <f t="shared" si="72"/>
        <v>0</v>
      </c>
      <c r="L61" s="4">
        <f t="shared" si="73"/>
        <v>0</v>
      </c>
      <c r="M61" s="6">
        <v>8.3333333333333332E-3</v>
      </c>
      <c r="N61" s="6">
        <v>8.3333333333333332E-3</v>
      </c>
      <c r="O61" s="6">
        <f t="shared" si="74"/>
        <v>0</v>
      </c>
      <c r="P61" s="18">
        <f t="shared" si="75"/>
        <v>0</v>
      </c>
      <c r="Q61" s="6">
        <f t="shared" si="76"/>
        <v>8.3333333333333332E-3</v>
      </c>
      <c r="R61" s="6">
        <f t="shared" si="77"/>
        <v>8.3333333333333332E-3</v>
      </c>
      <c r="S61" s="4">
        <f>AVERAGE(Table22[[#This Row],[% Diff 1]],Table22[[#This Row],[% Diff 2]],Table22[[#This Row],[% Diff 3]])</f>
        <v>0</v>
      </c>
      <c r="T61" s="6">
        <v>0</v>
      </c>
      <c r="U61" s="6">
        <v>0</v>
      </c>
      <c r="V61" s="6">
        <v>0</v>
      </c>
      <c r="W61" s="11">
        <f t="shared" si="78"/>
        <v>0</v>
      </c>
    </row>
    <row r="62" spans="1:1488" s="14" customFormat="1">
      <c r="B62" s="1"/>
      <c r="C62" s="38"/>
      <c r="D62" s="1" t="s">
        <v>9</v>
      </c>
      <c r="E62" s="6">
        <v>8.3333333333333332E-3</v>
      </c>
      <c r="F62" s="6">
        <v>8.3333333333333332E-3</v>
      </c>
      <c r="G62" s="6">
        <f t="shared" si="70"/>
        <v>0</v>
      </c>
      <c r="H62" s="4">
        <f t="shared" si="71"/>
        <v>0</v>
      </c>
      <c r="I62" s="6">
        <v>8.3333333333333332E-3</v>
      </c>
      <c r="J62" s="6">
        <v>8.3333333333333332E-3</v>
      </c>
      <c r="K62" s="6">
        <f t="shared" si="72"/>
        <v>0</v>
      </c>
      <c r="L62" s="4">
        <f t="shared" si="73"/>
        <v>0</v>
      </c>
      <c r="M62" s="6">
        <v>8.3333333333333332E-3</v>
      </c>
      <c r="N62" s="6">
        <v>8.3333333333333332E-3</v>
      </c>
      <c r="O62" s="6">
        <f t="shared" si="74"/>
        <v>0</v>
      </c>
      <c r="P62" s="18">
        <f t="shared" si="75"/>
        <v>0</v>
      </c>
      <c r="Q62" s="6">
        <f t="shared" si="76"/>
        <v>8.3333333333333332E-3</v>
      </c>
      <c r="R62" s="6">
        <f t="shared" si="77"/>
        <v>8.3333333333333332E-3</v>
      </c>
      <c r="S62" s="4">
        <f>AVERAGE(Table22[[#This Row],[% Diff 1]],Table22[[#This Row],[% Diff 2]],Table22[[#This Row],[% Diff 3]])</f>
        <v>0</v>
      </c>
      <c r="T62" s="6">
        <v>0</v>
      </c>
      <c r="U62" s="6">
        <v>0</v>
      </c>
      <c r="V62" s="6">
        <v>0</v>
      </c>
      <c r="W62" s="11">
        <f t="shared" si="78"/>
        <v>0</v>
      </c>
    </row>
    <row r="63" spans="1:1488" s="14" customFormat="1">
      <c r="A63" s="37"/>
      <c r="B63" s="1"/>
      <c r="C63" s="38"/>
      <c r="D63" s="1" t="s">
        <v>9</v>
      </c>
      <c r="E63" s="6">
        <v>8.3333333333333332E-3</v>
      </c>
      <c r="F63" s="6">
        <v>8.3333333333333332E-3</v>
      </c>
      <c r="G63" s="6">
        <f t="shared" si="70"/>
        <v>0</v>
      </c>
      <c r="H63" s="4">
        <f t="shared" si="71"/>
        <v>0</v>
      </c>
      <c r="I63" s="6">
        <v>8.3333333333333332E-3</v>
      </c>
      <c r="J63" s="6">
        <v>8.3333333333333332E-3</v>
      </c>
      <c r="K63" s="6">
        <f t="shared" si="72"/>
        <v>0</v>
      </c>
      <c r="L63" s="4">
        <f t="shared" si="73"/>
        <v>0</v>
      </c>
      <c r="M63" s="6">
        <v>8.3333333333333332E-3</v>
      </c>
      <c r="N63" s="6">
        <v>8.3333333333333332E-3</v>
      </c>
      <c r="O63" s="6">
        <f t="shared" si="74"/>
        <v>0</v>
      </c>
      <c r="P63" s="18">
        <f t="shared" si="75"/>
        <v>0</v>
      </c>
      <c r="Q63" s="6">
        <f t="shared" si="76"/>
        <v>8.3333333333333332E-3</v>
      </c>
      <c r="R63" s="6">
        <f t="shared" si="77"/>
        <v>8.3333333333333332E-3</v>
      </c>
      <c r="S63" s="4">
        <f>AVERAGE(Table22[[#This Row],[% Diff 1]],Table22[[#This Row],[% Diff 2]],Table22[[#This Row],[% Diff 3]])</f>
        <v>0</v>
      </c>
      <c r="T63" s="6">
        <v>0</v>
      </c>
      <c r="U63" s="6">
        <v>0</v>
      </c>
      <c r="V63" s="6">
        <v>0</v>
      </c>
      <c r="W63" s="11">
        <f t="shared" si="78"/>
        <v>0</v>
      </c>
    </row>
    <row r="64" spans="1:1488" s="14" customFormat="1">
      <c r="B64" s="1"/>
      <c r="C64" s="38"/>
      <c r="D64" s="1" t="s">
        <v>9</v>
      </c>
      <c r="E64" s="6">
        <v>8.3333333333333332E-3</v>
      </c>
      <c r="F64" s="6">
        <v>8.3333333333333332E-3</v>
      </c>
      <c r="G64" s="6">
        <f t="shared" si="70"/>
        <v>0</v>
      </c>
      <c r="H64" s="4">
        <f t="shared" si="71"/>
        <v>0</v>
      </c>
      <c r="I64" s="6">
        <v>8.3333333333333332E-3</v>
      </c>
      <c r="J64" s="6">
        <v>8.3333333333333332E-3</v>
      </c>
      <c r="K64" s="6">
        <f t="shared" si="72"/>
        <v>0</v>
      </c>
      <c r="L64" s="4">
        <f t="shared" si="73"/>
        <v>0</v>
      </c>
      <c r="M64" s="6">
        <v>8.3333333333333332E-3</v>
      </c>
      <c r="N64" s="6">
        <v>8.3333333333333332E-3</v>
      </c>
      <c r="O64" s="6">
        <f t="shared" si="74"/>
        <v>0</v>
      </c>
      <c r="P64" s="18">
        <f t="shared" si="75"/>
        <v>0</v>
      </c>
      <c r="Q64" s="6">
        <f t="shared" si="76"/>
        <v>8.3333333333333332E-3</v>
      </c>
      <c r="R64" s="6">
        <f t="shared" si="77"/>
        <v>8.3333333333333332E-3</v>
      </c>
      <c r="S64" s="4">
        <f>AVERAGE(Table22[[#This Row],[% Diff 1]],Table22[[#This Row],[% Diff 2]],Table22[[#This Row],[% Diff 3]])</f>
        <v>0</v>
      </c>
      <c r="T64" s="6">
        <v>0</v>
      </c>
      <c r="U64" s="6">
        <v>0</v>
      </c>
      <c r="V64" s="6">
        <v>0</v>
      </c>
      <c r="W64" s="11">
        <f t="shared" si="78"/>
        <v>0</v>
      </c>
    </row>
    <row r="65" spans="1:1488" s="14" customFormat="1" ht="12" customHeight="1">
      <c r="B65" s="1"/>
      <c r="C65" s="38"/>
      <c r="D65" s="1" t="s">
        <v>9</v>
      </c>
      <c r="E65" s="6">
        <v>8.3333333333333332E-3</v>
      </c>
      <c r="F65" s="6">
        <v>8.3333333333333332E-3</v>
      </c>
      <c r="G65" s="6">
        <f t="shared" si="70"/>
        <v>0</v>
      </c>
      <c r="H65" s="4">
        <f t="shared" si="71"/>
        <v>0</v>
      </c>
      <c r="I65" s="6">
        <v>8.3333333333333332E-3</v>
      </c>
      <c r="J65" s="6">
        <v>8.3333333333333332E-3</v>
      </c>
      <c r="K65" s="6">
        <f t="shared" si="72"/>
        <v>0</v>
      </c>
      <c r="L65" s="4">
        <f t="shared" si="73"/>
        <v>0</v>
      </c>
      <c r="M65" s="6">
        <v>8.3333333333333332E-3</v>
      </c>
      <c r="N65" s="6">
        <v>8.3333333333333332E-3</v>
      </c>
      <c r="O65" s="6">
        <f t="shared" si="74"/>
        <v>0</v>
      </c>
      <c r="P65" s="18">
        <f t="shared" si="75"/>
        <v>0</v>
      </c>
      <c r="Q65" s="6">
        <f t="shared" si="76"/>
        <v>8.3333333333333332E-3</v>
      </c>
      <c r="R65" s="6">
        <f t="shared" si="77"/>
        <v>8.3333333333333332E-3</v>
      </c>
      <c r="S65" s="4">
        <f>AVERAGE(Table22[[#This Row],[% Diff 1]],Table22[[#This Row],[% Diff 2]],Table22[[#This Row],[% Diff 3]])</f>
        <v>0</v>
      </c>
      <c r="T65" s="6">
        <v>0</v>
      </c>
      <c r="U65" s="6">
        <v>0</v>
      </c>
      <c r="V65" s="6">
        <v>0</v>
      </c>
      <c r="W65" s="11">
        <f t="shared" si="78"/>
        <v>0</v>
      </c>
    </row>
    <row r="66" spans="1:1488" s="14" customFormat="1">
      <c r="B66" s="1"/>
      <c r="C66" s="38"/>
      <c r="D66" s="1" t="s">
        <v>9</v>
      </c>
      <c r="E66" s="6">
        <v>8.3333333333333332E-3</v>
      </c>
      <c r="F66" s="6">
        <v>8.3333333333333332E-3</v>
      </c>
      <c r="G66" s="6">
        <f t="shared" si="70"/>
        <v>0</v>
      </c>
      <c r="H66" s="4">
        <f t="shared" si="71"/>
        <v>0</v>
      </c>
      <c r="I66" s="6">
        <v>8.3333333333333332E-3</v>
      </c>
      <c r="J66" s="6">
        <v>8.3333333333333332E-3</v>
      </c>
      <c r="K66" s="6">
        <f t="shared" si="72"/>
        <v>0</v>
      </c>
      <c r="L66" s="4">
        <f t="shared" si="73"/>
        <v>0</v>
      </c>
      <c r="M66" s="6">
        <v>8.3333333333333332E-3</v>
      </c>
      <c r="N66" s="6">
        <v>8.3333333333333332E-3</v>
      </c>
      <c r="O66" s="6">
        <f t="shared" si="74"/>
        <v>0</v>
      </c>
      <c r="P66" s="18">
        <f t="shared" si="75"/>
        <v>0</v>
      </c>
      <c r="Q66" s="6">
        <f t="shared" si="76"/>
        <v>8.3333333333333332E-3</v>
      </c>
      <c r="R66" s="6">
        <f t="shared" si="77"/>
        <v>8.3333333333333332E-3</v>
      </c>
      <c r="S66" s="4">
        <f>AVERAGE(Table22[[#This Row],[% Diff 1]],Table22[[#This Row],[% Diff 2]],Table22[[#This Row],[% Diff 3]])</f>
        <v>0</v>
      </c>
      <c r="T66" s="6">
        <v>0</v>
      </c>
      <c r="U66" s="6">
        <v>0</v>
      </c>
      <c r="V66" s="6">
        <v>0</v>
      </c>
      <c r="W66" s="11">
        <f t="shared" si="78"/>
        <v>0</v>
      </c>
    </row>
    <row r="67" spans="1:1488" s="14" customFormat="1">
      <c r="B67" s="1"/>
      <c r="C67" s="38"/>
      <c r="D67" s="1" t="s">
        <v>9</v>
      </c>
      <c r="E67" s="6">
        <v>8.3333333333333332E-3</v>
      </c>
      <c r="F67" s="6">
        <v>8.3333333333333332E-3</v>
      </c>
      <c r="G67" s="6">
        <f t="shared" si="70"/>
        <v>0</v>
      </c>
      <c r="H67" s="4">
        <f t="shared" si="71"/>
        <v>0</v>
      </c>
      <c r="I67" s="6">
        <v>8.3333333333333332E-3</v>
      </c>
      <c r="J67" s="6">
        <v>8.3333333333333332E-3</v>
      </c>
      <c r="K67" s="6">
        <f t="shared" si="72"/>
        <v>0</v>
      </c>
      <c r="L67" s="4">
        <f t="shared" si="73"/>
        <v>0</v>
      </c>
      <c r="M67" s="6">
        <v>8.3333333333333332E-3</v>
      </c>
      <c r="N67" s="6">
        <v>8.3333333333333332E-3</v>
      </c>
      <c r="O67" s="6">
        <f t="shared" si="74"/>
        <v>0</v>
      </c>
      <c r="P67" s="18">
        <f t="shared" si="75"/>
        <v>0</v>
      </c>
      <c r="Q67" s="6">
        <f t="shared" si="76"/>
        <v>8.3333333333333332E-3</v>
      </c>
      <c r="R67" s="6">
        <f t="shared" si="77"/>
        <v>8.3333333333333332E-3</v>
      </c>
      <c r="S67" s="4">
        <f>AVERAGE(Table22[[#This Row],[% Diff 1]],Table22[[#This Row],[% Diff 2]],Table22[[#This Row],[% Diff 3]])</f>
        <v>0</v>
      </c>
      <c r="T67" s="6">
        <v>0</v>
      </c>
      <c r="U67" s="6">
        <v>0</v>
      </c>
      <c r="V67" s="6">
        <v>0</v>
      </c>
      <c r="W67" s="11">
        <f t="shared" si="78"/>
        <v>0</v>
      </c>
    </row>
    <row r="68" spans="1:1488" s="14" customFormat="1">
      <c r="B68" s="1"/>
      <c r="C68" s="38"/>
      <c r="D68" s="1" t="s">
        <v>9</v>
      </c>
      <c r="E68" s="6">
        <v>8.3333333333333332E-3</v>
      </c>
      <c r="F68" s="6">
        <v>8.3333333333333332E-3</v>
      </c>
      <c r="G68" s="6">
        <f t="shared" si="70"/>
        <v>0</v>
      </c>
      <c r="H68" s="4">
        <f t="shared" si="71"/>
        <v>0</v>
      </c>
      <c r="I68" s="6">
        <v>8.3333333333333332E-3</v>
      </c>
      <c r="J68" s="6">
        <v>8.3333333333333332E-3</v>
      </c>
      <c r="K68" s="6">
        <f t="shared" si="72"/>
        <v>0</v>
      </c>
      <c r="L68" s="4">
        <f t="shared" si="73"/>
        <v>0</v>
      </c>
      <c r="M68" s="6">
        <v>8.3333333333333332E-3</v>
      </c>
      <c r="N68" s="6">
        <v>8.3333333333333332E-3</v>
      </c>
      <c r="O68" s="6">
        <f t="shared" si="74"/>
        <v>0</v>
      </c>
      <c r="P68" s="18">
        <f t="shared" si="75"/>
        <v>0</v>
      </c>
      <c r="Q68" s="6">
        <f t="shared" si="76"/>
        <v>8.3333333333333332E-3</v>
      </c>
      <c r="R68" s="6">
        <f t="shared" si="77"/>
        <v>8.3333333333333332E-3</v>
      </c>
      <c r="S68" s="4">
        <f>AVERAGE(Table22[[#This Row],[% Diff 1]],Table22[[#This Row],[% Diff 2]],Table22[[#This Row],[% Diff 3]])</f>
        <v>0</v>
      </c>
      <c r="T68" s="6">
        <v>0</v>
      </c>
      <c r="U68" s="6">
        <v>0</v>
      </c>
      <c r="V68" s="6">
        <v>0</v>
      </c>
      <c r="W68" s="11">
        <f t="shared" si="78"/>
        <v>0</v>
      </c>
    </row>
    <row r="69" spans="1:1488" s="22" customFormat="1">
      <c r="A69" s="14"/>
      <c r="B69" s="39"/>
      <c r="C69" s="38"/>
      <c r="D69" s="1" t="s">
        <v>9</v>
      </c>
      <c r="E69" s="6">
        <v>8.3333333333333332E-3</v>
      </c>
      <c r="F69" s="6">
        <v>8.3333333333333332E-3</v>
      </c>
      <c r="G69" s="6">
        <f t="shared" si="70"/>
        <v>0</v>
      </c>
      <c r="H69" s="4">
        <f t="shared" si="71"/>
        <v>0</v>
      </c>
      <c r="I69" s="6">
        <v>8.3333333333333332E-3</v>
      </c>
      <c r="J69" s="6">
        <v>8.3333333333333332E-3</v>
      </c>
      <c r="K69" s="6">
        <f t="shared" si="72"/>
        <v>0</v>
      </c>
      <c r="L69" s="4">
        <f t="shared" si="73"/>
        <v>0</v>
      </c>
      <c r="M69" s="6">
        <v>8.3333333333333332E-3</v>
      </c>
      <c r="N69" s="6">
        <v>8.3333333333333332E-3</v>
      </c>
      <c r="O69" s="6">
        <f t="shared" si="74"/>
        <v>0</v>
      </c>
      <c r="P69" s="18">
        <f t="shared" si="75"/>
        <v>0</v>
      </c>
      <c r="Q69" s="6">
        <f t="shared" si="76"/>
        <v>8.3333333333333332E-3</v>
      </c>
      <c r="R69" s="6">
        <f t="shared" si="77"/>
        <v>8.3333333333333332E-3</v>
      </c>
      <c r="S69" s="4">
        <f>AVERAGE(Table22[[#This Row],[% Diff 1]],Table22[[#This Row],[% Diff 2]],Table22[[#This Row],[% Diff 3]])</f>
        <v>0</v>
      </c>
      <c r="T69" s="6">
        <v>0</v>
      </c>
      <c r="U69" s="6">
        <v>0</v>
      </c>
      <c r="V69" s="6">
        <v>0</v>
      </c>
      <c r="W69" s="11">
        <f t="shared" si="78"/>
        <v>0</v>
      </c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  <c r="AMK69" s="14"/>
      <c r="AML69" s="14"/>
      <c r="AMM69" s="14"/>
      <c r="AMN69" s="14"/>
      <c r="AMO69" s="14"/>
      <c r="AMP69" s="14"/>
      <c r="AMQ69" s="14"/>
      <c r="AMR69" s="14"/>
      <c r="AMS69" s="14"/>
      <c r="AMT69" s="14"/>
      <c r="AMU69" s="14"/>
      <c r="AMV69" s="14"/>
      <c r="AMW69" s="14"/>
      <c r="AMX69" s="14"/>
      <c r="AMY69" s="14"/>
      <c r="AMZ69" s="14"/>
      <c r="ANA69" s="14"/>
      <c r="ANB69" s="14"/>
      <c r="ANC69" s="14"/>
      <c r="AND69" s="14"/>
      <c r="ANE69" s="14"/>
      <c r="ANF69" s="14"/>
      <c r="ANG69" s="14"/>
      <c r="ANH69" s="14"/>
      <c r="ANI69" s="14"/>
      <c r="ANJ69" s="14"/>
      <c r="ANK69" s="14"/>
      <c r="ANL69" s="14"/>
      <c r="ANM69" s="14"/>
      <c r="ANN69" s="14"/>
      <c r="ANO69" s="14"/>
      <c r="ANP69" s="14"/>
      <c r="ANQ69" s="14"/>
      <c r="ANR69" s="14"/>
      <c r="ANS69" s="14"/>
      <c r="ANT69" s="14"/>
      <c r="ANU69" s="14"/>
      <c r="ANV69" s="14"/>
      <c r="ANW69" s="14"/>
      <c r="ANX69" s="14"/>
      <c r="ANY69" s="14"/>
      <c r="ANZ69" s="14"/>
      <c r="AOA69" s="14"/>
      <c r="AOB69" s="14"/>
      <c r="AOC69" s="14"/>
      <c r="AOD69" s="14"/>
      <c r="AOE69" s="14"/>
      <c r="AOF69" s="14"/>
      <c r="AOG69" s="14"/>
      <c r="AOH69" s="14"/>
      <c r="AOI69" s="14"/>
      <c r="AOJ69" s="14"/>
      <c r="AOK69" s="14"/>
      <c r="AOL69" s="14"/>
      <c r="AOM69" s="14"/>
      <c r="AON69" s="14"/>
      <c r="AOO69" s="14"/>
      <c r="AOP69" s="14"/>
      <c r="AOQ69" s="14"/>
      <c r="AOR69" s="14"/>
      <c r="AOS69" s="14"/>
      <c r="AOT69" s="14"/>
      <c r="AOU69" s="14"/>
      <c r="AOV69" s="14"/>
      <c r="AOW69" s="14"/>
      <c r="AOX69" s="14"/>
      <c r="AOY69" s="14"/>
      <c r="AOZ69" s="14"/>
      <c r="APA69" s="14"/>
      <c r="APB69" s="14"/>
      <c r="APC69" s="14"/>
      <c r="APD69" s="14"/>
      <c r="APE69" s="14"/>
      <c r="APF69" s="14"/>
      <c r="APG69" s="14"/>
      <c r="APH69" s="14"/>
      <c r="API69" s="14"/>
      <c r="APJ69" s="14"/>
      <c r="APK69" s="14"/>
      <c r="APL69" s="14"/>
      <c r="APM69" s="14"/>
      <c r="APN69" s="14"/>
      <c r="APO69" s="14"/>
      <c r="APP69" s="14"/>
      <c r="APQ69" s="14"/>
      <c r="APR69" s="14"/>
      <c r="APS69" s="14"/>
      <c r="APT69" s="14"/>
      <c r="APU69" s="14"/>
      <c r="APV69" s="14"/>
      <c r="APW69" s="14"/>
      <c r="APX69" s="14"/>
      <c r="APY69" s="14"/>
      <c r="APZ69" s="14"/>
      <c r="AQA69" s="14"/>
      <c r="AQB69" s="14"/>
      <c r="AQC69" s="14"/>
      <c r="AQD69" s="14"/>
      <c r="AQE69" s="14"/>
      <c r="AQF69" s="14"/>
      <c r="AQG69" s="14"/>
      <c r="AQH69" s="14"/>
      <c r="AQI69" s="14"/>
      <c r="AQJ69" s="14"/>
      <c r="AQK69" s="14"/>
      <c r="AQL69" s="14"/>
      <c r="AQM69" s="14"/>
      <c r="AQN69" s="14"/>
      <c r="AQO69" s="14"/>
      <c r="AQP69" s="14"/>
      <c r="AQQ69" s="14"/>
      <c r="AQR69" s="14"/>
      <c r="AQS69" s="14"/>
      <c r="AQT69" s="14"/>
      <c r="AQU69" s="14"/>
      <c r="AQV69" s="14"/>
      <c r="AQW69" s="14"/>
      <c r="AQX69" s="14"/>
      <c r="AQY69" s="14"/>
      <c r="AQZ69" s="14"/>
      <c r="ARA69" s="14"/>
      <c r="ARB69" s="14"/>
      <c r="ARC69" s="14"/>
      <c r="ARD69" s="14"/>
      <c r="ARE69" s="14"/>
      <c r="ARF69" s="14"/>
      <c r="ARG69" s="14"/>
      <c r="ARH69" s="14"/>
      <c r="ARI69" s="14"/>
      <c r="ARJ69" s="14"/>
      <c r="ARK69" s="14"/>
      <c r="ARL69" s="14"/>
      <c r="ARM69" s="14"/>
      <c r="ARN69" s="14"/>
      <c r="ARO69" s="14"/>
      <c r="ARP69" s="14"/>
      <c r="ARQ69" s="14"/>
      <c r="ARR69" s="14"/>
      <c r="ARS69" s="14"/>
      <c r="ART69" s="14"/>
      <c r="ARU69" s="14"/>
      <c r="ARV69" s="14"/>
      <c r="ARW69" s="14"/>
      <c r="ARX69" s="14"/>
      <c r="ARY69" s="14"/>
      <c r="ARZ69" s="14"/>
      <c r="ASA69" s="14"/>
      <c r="ASB69" s="14"/>
      <c r="ASC69" s="14"/>
      <c r="ASD69" s="14"/>
      <c r="ASE69" s="14"/>
      <c r="ASF69" s="14"/>
      <c r="ASG69" s="14"/>
      <c r="ASH69" s="14"/>
      <c r="ASI69" s="14"/>
      <c r="ASJ69" s="14"/>
      <c r="ASK69" s="14"/>
      <c r="ASL69" s="14"/>
      <c r="ASM69" s="14"/>
      <c r="ASN69" s="14"/>
      <c r="ASO69" s="14"/>
      <c r="ASP69" s="14"/>
      <c r="ASQ69" s="14"/>
      <c r="ASR69" s="14"/>
      <c r="ASS69" s="14"/>
      <c r="AST69" s="14"/>
      <c r="ASU69" s="14"/>
      <c r="ASV69" s="14"/>
      <c r="ASW69" s="14"/>
      <c r="ASX69" s="14"/>
      <c r="ASY69" s="14"/>
      <c r="ASZ69" s="14"/>
      <c r="ATA69" s="14"/>
      <c r="ATB69" s="14"/>
      <c r="ATC69" s="14"/>
      <c r="ATD69" s="14"/>
      <c r="ATE69" s="14"/>
      <c r="ATF69" s="14"/>
      <c r="ATG69" s="14"/>
      <c r="ATH69" s="14"/>
      <c r="ATI69" s="14"/>
      <c r="ATJ69" s="14"/>
      <c r="ATK69" s="14"/>
      <c r="ATL69" s="14"/>
      <c r="ATM69" s="14"/>
      <c r="ATN69" s="14"/>
      <c r="ATO69" s="14"/>
      <c r="ATP69" s="14"/>
      <c r="ATQ69" s="14"/>
      <c r="ATR69" s="14"/>
      <c r="ATS69" s="14"/>
      <c r="ATT69" s="14"/>
      <c r="ATU69" s="14"/>
      <c r="ATV69" s="14"/>
      <c r="ATW69" s="14"/>
      <c r="ATX69" s="14"/>
      <c r="ATY69" s="14"/>
      <c r="ATZ69" s="14"/>
      <c r="AUA69" s="14"/>
      <c r="AUB69" s="14"/>
      <c r="AUC69" s="14"/>
      <c r="AUD69" s="14"/>
      <c r="AUE69" s="14"/>
      <c r="AUF69" s="14"/>
      <c r="AUG69" s="14"/>
      <c r="AUH69" s="14"/>
      <c r="AUI69" s="14"/>
      <c r="AUJ69" s="14"/>
      <c r="AUK69" s="14"/>
      <c r="AUL69" s="14"/>
      <c r="AUM69" s="14"/>
      <c r="AUN69" s="14"/>
      <c r="AUO69" s="14"/>
      <c r="AUP69" s="14"/>
      <c r="AUQ69" s="14"/>
      <c r="AUR69" s="14"/>
      <c r="AUS69" s="14"/>
      <c r="AUT69" s="14"/>
      <c r="AUU69" s="14"/>
      <c r="AUV69" s="14"/>
      <c r="AUW69" s="14"/>
      <c r="AUX69" s="14"/>
      <c r="AUY69" s="14"/>
      <c r="AUZ69" s="14"/>
      <c r="AVA69" s="14"/>
      <c r="AVB69" s="14"/>
      <c r="AVC69" s="14"/>
      <c r="AVD69" s="14"/>
      <c r="AVE69" s="14"/>
      <c r="AVF69" s="14"/>
      <c r="AVG69" s="14"/>
      <c r="AVH69" s="14"/>
      <c r="AVI69" s="14"/>
      <c r="AVJ69" s="14"/>
      <c r="AVK69" s="14"/>
      <c r="AVL69" s="14"/>
      <c r="AVM69" s="14"/>
      <c r="AVN69" s="14"/>
      <c r="AVO69" s="14"/>
      <c r="AVP69" s="14"/>
      <c r="AVQ69" s="14"/>
      <c r="AVR69" s="14"/>
      <c r="AVS69" s="14"/>
      <c r="AVT69" s="14"/>
      <c r="AVU69" s="14"/>
      <c r="AVV69" s="14"/>
      <c r="AVW69" s="14"/>
      <c r="AVX69" s="14"/>
      <c r="AVY69" s="14"/>
      <c r="AVZ69" s="14"/>
      <c r="AWA69" s="14"/>
      <c r="AWB69" s="14"/>
      <c r="AWC69" s="14"/>
      <c r="AWD69" s="14"/>
      <c r="AWE69" s="14"/>
      <c r="AWF69" s="14"/>
      <c r="AWG69" s="14"/>
      <c r="AWH69" s="14"/>
      <c r="AWI69" s="14"/>
      <c r="AWJ69" s="14"/>
      <c r="AWK69" s="14"/>
      <c r="AWL69" s="14"/>
      <c r="AWM69" s="14"/>
      <c r="AWN69" s="14"/>
      <c r="AWO69" s="14"/>
      <c r="AWP69" s="14"/>
      <c r="AWQ69" s="14"/>
      <c r="AWR69" s="14"/>
      <c r="AWS69" s="14"/>
      <c r="AWT69" s="14"/>
      <c r="AWU69" s="14"/>
      <c r="AWV69" s="14"/>
      <c r="AWW69" s="14"/>
      <c r="AWX69" s="14"/>
      <c r="AWY69" s="14"/>
      <c r="AWZ69" s="14"/>
      <c r="AXA69" s="14"/>
      <c r="AXB69" s="14"/>
      <c r="AXC69" s="14"/>
      <c r="AXD69" s="14"/>
      <c r="AXE69" s="14"/>
      <c r="AXF69" s="14"/>
      <c r="AXG69" s="14"/>
      <c r="AXH69" s="14"/>
      <c r="AXI69" s="14"/>
      <c r="AXJ69" s="14"/>
      <c r="AXK69" s="14"/>
      <c r="AXL69" s="14"/>
      <c r="AXM69" s="14"/>
      <c r="AXN69" s="14"/>
      <c r="AXO69" s="14"/>
      <c r="AXP69" s="14"/>
      <c r="AXQ69" s="14"/>
      <c r="AXR69" s="14"/>
      <c r="AXS69" s="14"/>
      <c r="AXT69" s="14"/>
      <c r="AXU69" s="14"/>
      <c r="AXV69" s="14"/>
      <c r="AXW69" s="14"/>
      <c r="AXX69" s="14"/>
      <c r="AXY69" s="14"/>
      <c r="AXZ69" s="14"/>
      <c r="AYA69" s="14"/>
      <c r="AYB69" s="14"/>
      <c r="AYC69" s="14"/>
      <c r="AYD69" s="14"/>
      <c r="AYE69" s="14"/>
      <c r="AYF69" s="14"/>
      <c r="AYG69" s="14"/>
      <c r="AYH69" s="14"/>
      <c r="AYI69" s="14"/>
      <c r="AYJ69" s="14"/>
      <c r="AYK69" s="14"/>
      <c r="AYL69" s="14"/>
      <c r="AYM69" s="14"/>
      <c r="AYN69" s="14"/>
      <c r="AYO69" s="14"/>
      <c r="AYP69" s="14"/>
      <c r="AYQ69" s="14"/>
      <c r="AYR69" s="14"/>
      <c r="AYS69" s="14"/>
      <c r="AYT69" s="14"/>
      <c r="AYU69" s="14"/>
      <c r="AYV69" s="14"/>
      <c r="AYW69" s="14"/>
      <c r="AYX69" s="14"/>
      <c r="AYY69" s="14"/>
      <c r="AYZ69" s="14"/>
      <c r="AZA69" s="14"/>
      <c r="AZB69" s="14"/>
      <c r="AZC69" s="14"/>
      <c r="AZD69" s="14"/>
      <c r="AZE69" s="14"/>
      <c r="AZF69" s="14"/>
      <c r="AZG69" s="14"/>
      <c r="AZH69" s="14"/>
      <c r="AZI69" s="14"/>
      <c r="AZJ69" s="14"/>
      <c r="AZK69" s="14"/>
      <c r="AZL69" s="14"/>
      <c r="AZM69" s="14"/>
      <c r="AZN69" s="14"/>
      <c r="AZO69" s="14"/>
      <c r="AZP69" s="14"/>
      <c r="AZQ69" s="14"/>
      <c r="AZR69" s="14"/>
      <c r="AZS69" s="14"/>
      <c r="AZT69" s="14"/>
      <c r="AZU69" s="14"/>
      <c r="AZV69" s="14"/>
      <c r="AZW69" s="14"/>
      <c r="AZX69" s="14"/>
      <c r="AZY69" s="14"/>
      <c r="AZZ69" s="14"/>
      <c r="BAA69" s="14"/>
      <c r="BAB69" s="14"/>
      <c r="BAC69" s="14"/>
      <c r="BAD69" s="14"/>
      <c r="BAE69" s="14"/>
      <c r="BAF69" s="14"/>
      <c r="BAG69" s="14"/>
      <c r="BAH69" s="14"/>
      <c r="BAI69" s="14"/>
      <c r="BAJ69" s="14"/>
      <c r="BAK69" s="14"/>
      <c r="BAL69" s="14"/>
      <c r="BAM69" s="14"/>
      <c r="BAN69" s="14"/>
      <c r="BAO69" s="14"/>
      <c r="BAP69" s="14"/>
      <c r="BAQ69" s="14"/>
      <c r="BAR69" s="14"/>
      <c r="BAS69" s="14"/>
      <c r="BAT69" s="14"/>
      <c r="BAU69" s="14"/>
      <c r="BAV69" s="14"/>
      <c r="BAW69" s="14"/>
      <c r="BAX69" s="14"/>
      <c r="BAY69" s="14"/>
      <c r="BAZ69" s="14"/>
      <c r="BBA69" s="14"/>
      <c r="BBB69" s="14"/>
      <c r="BBC69" s="14"/>
      <c r="BBD69" s="14"/>
      <c r="BBE69" s="14"/>
      <c r="BBF69" s="14"/>
      <c r="BBG69" s="14"/>
      <c r="BBH69" s="14"/>
      <c r="BBI69" s="14"/>
      <c r="BBJ69" s="14"/>
      <c r="BBK69" s="14"/>
      <c r="BBL69" s="14"/>
      <c r="BBM69" s="14"/>
      <c r="BBN69" s="14"/>
      <c r="BBO69" s="14"/>
      <c r="BBP69" s="14"/>
      <c r="BBQ69" s="14"/>
      <c r="BBR69" s="14"/>
      <c r="BBS69" s="14"/>
      <c r="BBT69" s="14"/>
      <c r="BBU69" s="14"/>
      <c r="BBV69" s="14"/>
      <c r="BBW69" s="14"/>
      <c r="BBX69" s="14"/>
      <c r="BBY69" s="14"/>
      <c r="BBZ69" s="14"/>
      <c r="BCA69" s="14"/>
      <c r="BCB69" s="14"/>
      <c r="BCC69" s="14"/>
      <c r="BCD69" s="14"/>
      <c r="BCE69" s="14"/>
      <c r="BCF69" s="14"/>
      <c r="BCG69" s="14"/>
      <c r="BCH69" s="14"/>
      <c r="BCI69" s="14"/>
      <c r="BCJ69" s="14"/>
      <c r="BCK69" s="14"/>
      <c r="BCL69" s="14"/>
      <c r="BCM69" s="14"/>
      <c r="BCN69" s="14"/>
      <c r="BCO69" s="14"/>
      <c r="BCP69" s="14"/>
      <c r="BCQ69" s="14"/>
      <c r="BCR69" s="14"/>
      <c r="BCS69" s="14"/>
      <c r="BCT69" s="14"/>
      <c r="BCU69" s="14"/>
      <c r="BCV69" s="14"/>
      <c r="BCW69" s="14"/>
      <c r="BCX69" s="14"/>
      <c r="BCY69" s="14"/>
      <c r="BCZ69" s="14"/>
      <c r="BDA69" s="14"/>
      <c r="BDB69" s="14"/>
      <c r="BDC69" s="14"/>
      <c r="BDD69" s="14"/>
      <c r="BDE69" s="14"/>
      <c r="BDF69" s="14"/>
      <c r="BDG69" s="14"/>
      <c r="BDH69" s="14"/>
      <c r="BDI69" s="14"/>
      <c r="BDJ69" s="14"/>
      <c r="BDK69" s="14"/>
      <c r="BDL69" s="14"/>
      <c r="BDM69" s="14"/>
      <c r="BDN69" s="14"/>
      <c r="BDO69" s="14"/>
      <c r="BDP69" s="14"/>
      <c r="BDQ69" s="14"/>
      <c r="BDR69" s="14"/>
      <c r="BDS69" s="14"/>
      <c r="BDT69" s="14"/>
      <c r="BDU69" s="14"/>
      <c r="BDV69" s="14"/>
      <c r="BDW69" s="14"/>
      <c r="BDX69" s="14"/>
      <c r="BDY69" s="14"/>
      <c r="BDZ69" s="14"/>
      <c r="BEA69" s="14"/>
      <c r="BEB69" s="14"/>
      <c r="BEC69" s="14"/>
      <c r="BED69" s="14"/>
      <c r="BEE69" s="14"/>
      <c r="BEF69" s="14"/>
    </row>
    <row r="71" spans="1:1488">
      <c r="A71" s="23" t="s">
        <v>37</v>
      </c>
    </row>
    <row r="72" spans="1:1488">
      <c r="A72" s="28" t="s">
        <v>6</v>
      </c>
      <c r="B72" s="36" t="s">
        <v>7</v>
      </c>
      <c r="C72" s="30" t="s">
        <v>10</v>
      </c>
      <c r="D72" s="29" t="s">
        <v>13</v>
      </c>
      <c r="E72" s="31" t="s">
        <v>20</v>
      </c>
      <c r="F72" s="30" t="s">
        <v>21</v>
      </c>
      <c r="G72" s="31" t="s">
        <v>14</v>
      </c>
      <c r="H72" s="31" t="s">
        <v>29</v>
      </c>
      <c r="I72" s="30" t="s">
        <v>22</v>
      </c>
      <c r="J72" s="31" t="s">
        <v>23</v>
      </c>
      <c r="K72" s="30" t="s">
        <v>15</v>
      </c>
      <c r="L72" s="31" t="s">
        <v>30</v>
      </c>
      <c r="M72" s="31" t="s">
        <v>24</v>
      </c>
      <c r="N72" s="31" t="s">
        <v>25</v>
      </c>
      <c r="O72" s="30" t="s">
        <v>16</v>
      </c>
      <c r="P72" s="30" t="s">
        <v>31</v>
      </c>
      <c r="Q72" s="31" t="s">
        <v>17</v>
      </c>
      <c r="R72" s="31" t="s">
        <v>18</v>
      </c>
      <c r="S72" s="30" t="s">
        <v>40</v>
      </c>
      <c r="T72" s="30" t="s">
        <v>26</v>
      </c>
      <c r="U72" s="30" t="s">
        <v>27</v>
      </c>
      <c r="V72" s="30" t="s">
        <v>28</v>
      </c>
      <c r="W72" s="32" t="s">
        <v>19</v>
      </c>
      <c r="BEF72" s="14"/>
    </row>
    <row r="73" spans="1:1488" s="21" customFormat="1">
      <c r="A73" s="14" t="s">
        <v>46</v>
      </c>
      <c r="B73" s="2" t="s">
        <v>47</v>
      </c>
      <c r="C73" s="35">
        <v>900</v>
      </c>
      <c r="D73" s="2" t="s">
        <v>9</v>
      </c>
      <c r="E73" s="6">
        <v>1.6279976851851852E-3</v>
      </c>
      <c r="F73" s="6">
        <v>1.6666550925925926E-3</v>
      </c>
      <c r="G73" s="5">
        <f t="shared" ref="G73:G83" si="79">F73-E73</f>
        <v>3.865740740740739E-5</v>
      </c>
      <c r="H73" s="3">
        <f t="shared" ref="H73:H83" si="80">$G73/$E73</f>
        <v>2.3745370008317977E-2</v>
      </c>
      <c r="I73" s="6">
        <v>8.3333333333333332E-3</v>
      </c>
      <c r="J73" s="5">
        <v>8.3333333333333332E-3</v>
      </c>
      <c r="K73" s="5">
        <f t="shared" ref="K73:K83" si="81">J73-I73</f>
        <v>0</v>
      </c>
      <c r="L73" s="3">
        <f t="shared" ref="L73:L83" si="82">K73/I73</f>
        <v>0</v>
      </c>
      <c r="M73" s="5">
        <v>8.3333333333333332E-3</v>
      </c>
      <c r="N73" s="5">
        <v>8.3333333333333332E-3</v>
      </c>
      <c r="O73" s="5">
        <f t="shared" ref="O73:O83" si="83">N73-M73</f>
        <v>0</v>
      </c>
      <c r="P73" s="17">
        <f t="shared" ref="P73:P83" si="84">$O73/$M73</f>
        <v>0</v>
      </c>
      <c r="Q73" s="5">
        <f t="shared" ref="Q73:Q83" si="85">AVERAGE(E73,I73,M73)</f>
        <v>6.098221450617284E-3</v>
      </c>
      <c r="R73" s="5">
        <f t="shared" ref="R73:R83" si="86">AVERAGE(F73,J73,N73)</f>
        <v>6.11110725308642E-3</v>
      </c>
      <c r="S73" s="4">
        <f>AVERAGE(Table229[[#This Row],[% Diff 1]],Table229[[#This Row],[% Diff 2]],Table229[[#This Row],[% Diff 3]])</f>
        <v>7.9151233361059916E-3</v>
      </c>
      <c r="T73" s="5">
        <v>0</v>
      </c>
      <c r="U73" s="5">
        <v>0</v>
      </c>
      <c r="V73" s="5">
        <v>0</v>
      </c>
      <c r="W73" s="10">
        <f t="shared" ref="W73:W83" si="87">T73+U73+V73</f>
        <v>0</v>
      </c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  <c r="AMK73" s="14"/>
      <c r="AML73" s="14"/>
      <c r="AMM73" s="14"/>
      <c r="AMN73" s="14"/>
      <c r="AMO73" s="14"/>
      <c r="AMP73" s="14"/>
      <c r="AMQ73" s="14"/>
      <c r="AMR73" s="14"/>
      <c r="AMS73" s="14"/>
      <c r="AMT73" s="14"/>
      <c r="AMU73" s="14"/>
      <c r="AMV73" s="14"/>
      <c r="AMW73" s="14"/>
      <c r="AMX73" s="14"/>
      <c r="AMY73" s="14"/>
      <c r="AMZ73" s="14"/>
      <c r="ANA73" s="14"/>
      <c r="ANB73" s="14"/>
      <c r="ANC73" s="14"/>
      <c r="AND73" s="14"/>
      <c r="ANE73" s="14"/>
      <c r="ANF73" s="14"/>
      <c r="ANG73" s="14"/>
      <c r="ANH73" s="14"/>
      <c r="ANI73" s="14"/>
      <c r="ANJ73" s="14"/>
      <c r="ANK73" s="14"/>
      <c r="ANL73" s="14"/>
      <c r="ANM73" s="14"/>
      <c r="ANN73" s="14"/>
      <c r="ANO73" s="14"/>
      <c r="ANP73" s="14"/>
      <c r="ANQ73" s="14"/>
      <c r="ANR73" s="14"/>
      <c r="ANS73" s="14"/>
      <c r="ANT73" s="14"/>
      <c r="ANU73" s="14"/>
      <c r="ANV73" s="14"/>
      <c r="ANW73" s="14"/>
      <c r="ANX73" s="14"/>
      <c r="ANY73" s="14"/>
      <c r="ANZ73" s="14"/>
      <c r="AOA73" s="14"/>
      <c r="AOB73" s="14"/>
      <c r="AOC73" s="14"/>
      <c r="AOD73" s="14"/>
      <c r="AOE73" s="14"/>
      <c r="AOF73" s="14"/>
      <c r="AOG73" s="14"/>
      <c r="AOH73" s="14"/>
      <c r="AOI73" s="14"/>
      <c r="AOJ73" s="14"/>
      <c r="AOK73" s="14"/>
      <c r="AOL73" s="14"/>
      <c r="AOM73" s="14"/>
      <c r="AON73" s="14"/>
      <c r="AOO73" s="14"/>
      <c r="AOP73" s="14"/>
      <c r="AOQ73" s="14"/>
      <c r="AOR73" s="14"/>
      <c r="AOS73" s="14"/>
      <c r="AOT73" s="14"/>
      <c r="AOU73" s="14"/>
      <c r="AOV73" s="14"/>
      <c r="AOW73" s="14"/>
      <c r="AOX73" s="14"/>
      <c r="AOY73" s="14"/>
      <c r="AOZ73" s="14"/>
      <c r="APA73" s="14"/>
      <c r="APB73" s="14"/>
      <c r="APC73" s="14"/>
      <c r="APD73" s="14"/>
      <c r="APE73" s="14"/>
      <c r="APF73" s="14"/>
      <c r="APG73" s="14"/>
      <c r="APH73" s="14"/>
      <c r="API73" s="14"/>
      <c r="APJ73" s="14"/>
      <c r="APK73" s="14"/>
      <c r="APL73" s="14"/>
      <c r="APM73" s="14"/>
      <c r="APN73" s="14"/>
      <c r="APO73" s="14"/>
      <c r="APP73" s="14"/>
      <c r="APQ73" s="14"/>
      <c r="APR73" s="14"/>
      <c r="APS73" s="14"/>
      <c r="APT73" s="14"/>
      <c r="APU73" s="14"/>
      <c r="APV73" s="14"/>
      <c r="APW73" s="14"/>
      <c r="APX73" s="14"/>
      <c r="APY73" s="14"/>
      <c r="APZ73" s="14"/>
      <c r="AQA73" s="14"/>
      <c r="AQB73" s="14"/>
      <c r="AQC73" s="14"/>
      <c r="AQD73" s="14"/>
      <c r="AQE73" s="14"/>
      <c r="AQF73" s="14"/>
      <c r="AQG73" s="14"/>
      <c r="AQH73" s="14"/>
      <c r="AQI73" s="14"/>
      <c r="AQJ73" s="14"/>
      <c r="AQK73" s="14"/>
      <c r="AQL73" s="14"/>
      <c r="AQM73" s="14"/>
      <c r="AQN73" s="14"/>
      <c r="AQO73" s="14"/>
      <c r="AQP73" s="14"/>
      <c r="AQQ73" s="14"/>
      <c r="AQR73" s="14"/>
      <c r="AQS73" s="14"/>
      <c r="AQT73" s="14"/>
      <c r="AQU73" s="14"/>
      <c r="AQV73" s="14"/>
      <c r="AQW73" s="14"/>
      <c r="AQX73" s="14"/>
      <c r="AQY73" s="14"/>
      <c r="AQZ73" s="14"/>
      <c r="ARA73" s="14"/>
      <c r="ARB73" s="14"/>
      <c r="ARC73" s="14"/>
      <c r="ARD73" s="14"/>
      <c r="ARE73" s="14"/>
      <c r="ARF73" s="14"/>
      <c r="ARG73" s="14"/>
      <c r="ARH73" s="14"/>
      <c r="ARI73" s="14"/>
      <c r="ARJ73" s="14"/>
      <c r="ARK73" s="14"/>
      <c r="ARL73" s="14"/>
      <c r="ARM73" s="14"/>
      <c r="ARN73" s="14"/>
      <c r="ARO73" s="14"/>
      <c r="ARP73" s="14"/>
      <c r="ARQ73" s="14"/>
      <c r="ARR73" s="14"/>
      <c r="ARS73" s="14"/>
      <c r="ART73" s="14"/>
      <c r="ARU73" s="14"/>
      <c r="ARV73" s="14"/>
      <c r="ARW73" s="14"/>
      <c r="ARX73" s="14"/>
      <c r="ARY73" s="14"/>
      <c r="ARZ73" s="14"/>
      <c r="ASA73" s="14"/>
      <c r="ASB73" s="14"/>
      <c r="ASC73" s="14"/>
      <c r="ASD73" s="14"/>
      <c r="ASE73" s="14"/>
      <c r="ASF73" s="14"/>
      <c r="ASG73" s="14"/>
      <c r="ASH73" s="14"/>
      <c r="ASI73" s="14"/>
      <c r="ASJ73" s="14"/>
      <c r="ASK73" s="14"/>
      <c r="ASL73" s="14"/>
      <c r="ASM73" s="14"/>
      <c r="ASN73" s="14"/>
      <c r="ASO73" s="14"/>
      <c r="ASP73" s="14"/>
      <c r="ASQ73" s="14"/>
      <c r="ASR73" s="14"/>
      <c r="ASS73" s="14"/>
      <c r="AST73" s="14"/>
      <c r="ASU73" s="14"/>
      <c r="ASV73" s="14"/>
      <c r="ASW73" s="14"/>
      <c r="ASX73" s="14"/>
      <c r="ASY73" s="14"/>
      <c r="ASZ73" s="14"/>
      <c r="ATA73" s="14"/>
      <c r="ATB73" s="14"/>
      <c r="ATC73" s="14"/>
      <c r="ATD73" s="14"/>
      <c r="ATE73" s="14"/>
      <c r="ATF73" s="14"/>
      <c r="ATG73" s="14"/>
      <c r="ATH73" s="14"/>
      <c r="ATI73" s="14"/>
      <c r="ATJ73" s="14"/>
      <c r="ATK73" s="14"/>
      <c r="ATL73" s="14"/>
      <c r="ATM73" s="14"/>
      <c r="ATN73" s="14"/>
      <c r="ATO73" s="14"/>
      <c r="ATP73" s="14"/>
      <c r="ATQ73" s="14"/>
      <c r="ATR73" s="14"/>
      <c r="ATS73" s="14"/>
      <c r="ATT73" s="14"/>
      <c r="ATU73" s="14"/>
      <c r="ATV73" s="14"/>
      <c r="ATW73" s="14"/>
      <c r="ATX73" s="14"/>
      <c r="ATY73" s="14"/>
      <c r="ATZ73" s="14"/>
      <c r="AUA73" s="14"/>
      <c r="AUB73" s="14"/>
      <c r="AUC73" s="14"/>
      <c r="AUD73" s="14"/>
      <c r="AUE73" s="14"/>
      <c r="AUF73" s="14"/>
      <c r="AUG73" s="14"/>
      <c r="AUH73" s="14"/>
      <c r="AUI73" s="14"/>
      <c r="AUJ73" s="14"/>
      <c r="AUK73" s="14"/>
      <c r="AUL73" s="14"/>
      <c r="AUM73" s="14"/>
      <c r="AUN73" s="14"/>
      <c r="AUO73" s="14"/>
      <c r="AUP73" s="14"/>
      <c r="AUQ73" s="14"/>
      <c r="AUR73" s="14"/>
      <c r="AUS73" s="14"/>
      <c r="AUT73" s="14"/>
      <c r="AUU73" s="14"/>
      <c r="AUV73" s="14"/>
      <c r="AUW73" s="14"/>
      <c r="AUX73" s="14"/>
      <c r="AUY73" s="14"/>
      <c r="AUZ73" s="14"/>
      <c r="AVA73" s="14"/>
      <c r="AVB73" s="14"/>
      <c r="AVC73" s="14"/>
      <c r="AVD73" s="14"/>
      <c r="AVE73" s="14"/>
      <c r="AVF73" s="14"/>
      <c r="AVG73" s="14"/>
      <c r="AVH73" s="14"/>
      <c r="AVI73" s="14"/>
      <c r="AVJ73" s="14"/>
      <c r="AVK73" s="14"/>
      <c r="AVL73" s="14"/>
      <c r="AVM73" s="14"/>
      <c r="AVN73" s="14"/>
      <c r="AVO73" s="14"/>
      <c r="AVP73" s="14"/>
      <c r="AVQ73" s="14"/>
      <c r="AVR73" s="14"/>
      <c r="AVS73" s="14"/>
      <c r="AVT73" s="14"/>
      <c r="AVU73" s="14"/>
      <c r="AVV73" s="14"/>
      <c r="AVW73" s="14"/>
      <c r="AVX73" s="14"/>
      <c r="AVY73" s="14"/>
      <c r="AVZ73" s="14"/>
      <c r="AWA73" s="14"/>
      <c r="AWB73" s="14"/>
      <c r="AWC73" s="14"/>
      <c r="AWD73" s="14"/>
      <c r="AWE73" s="14"/>
      <c r="AWF73" s="14"/>
      <c r="AWG73" s="14"/>
      <c r="AWH73" s="14"/>
      <c r="AWI73" s="14"/>
      <c r="AWJ73" s="14"/>
      <c r="AWK73" s="14"/>
      <c r="AWL73" s="14"/>
      <c r="AWM73" s="14"/>
      <c r="AWN73" s="14"/>
      <c r="AWO73" s="14"/>
      <c r="AWP73" s="14"/>
      <c r="AWQ73" s="14"/>
      <c r="AWR73" s="14"/>
      <c r="AWS73" s="14"/>
      <c r="AWT73" s="14"/>
      <c r="AWU73" s="14"/>
      <c r="AWV73" s="14"/>
      <c r="AWW73" s="14"/>
      <c r="AWX73" s="14"/>
      <c r="AWY73" s="14"/>
      <c r="AWZ73" s="14"/>
      <c r="AXA73" s="14"/>
      <c r="AXB73" s="14"/>
      <c r="AXC73" s="14"/>
      <c r="AXD73" s="14"/>
      <c r="AXE73" s="14"/>
      <c r="AXF73" s="14"/>
      <c r="AXG73" s="14"/>
      <c r="AXH73" s="14"/>
      <c r="AXI73" s="14"/>
      <c r="AXJ73" s="14"/>
      <c r="AXK73" s="14"/>
      <c r="AXL73" s="14"/>
      <c r="AXM73" s="14"/>
      <c r="AXN73" s="14"/>
      <c r="AXO73" s="14"/>
      <c r="AXP73" s="14"/>
      <c r="AXQ73" s="14"/>
      <c r="AXR73" s="14"/>
      <c r="AXS73" s="14"/>
      <c r="AXT73" s="14"/>
      <c r="AXU73" s="14"/>
      <c r="AXV73" s="14"/>
      <c r="AXW73" s="14"/>
      <c r="AXX73" s="14"/>
      <c r="AXY73" s="14"/>
      <c r="AXZ73" s="14"/>
      <c r="AYA73" s="14"/>
      <c r="AYB73" s="14"/>
      <c r="AYC73" s="14"/>
      <c r="AYD73" s="14"/>
      <c r="AYE73" s="14"/>
      <c r="AYF73" s="14"/>
      <c r="AYG73" s="14"/>
      <c r="AYH73" s="14"/>
      <c r="AYI73" s="14"/>
      <c r="AYJ73" s="14"/>
      <c r="AYK73" s="14"/>
      <c r="AYL73" s="14"/>
      <c r="AYM73" s="14"/>
      <c r="AYN73" s="14"/>
      <c r="AYO73" s="14"/>
      <c r="AYP73" s="14"/>
      <c r="AYQ73" s="14"/>
      <c r="AYR73" s="14"/>
      <c r="AYS73" s="14"/>
      <c r="AYT73" s="14"/>
      <c r="AYU73" s="14"/>
      <c r="AYV73" s="14"/>
      <c r="AYW73" s="14"/>
      <c r="AYX73" s="14"/>
      <c r="AYY73" s="14"/>
      <c r="AYZ73" s="14"/>
      <c r="AZA73" s="14"/>
      <c r="AZB73" s="14"/>
      <c r="AZC73" s="14"/>
      <c r="AZD73" s="14"/>
      <c r="AZE73" s="14"/>
      <c r="AZF73" s="14"/>
      <c r="AZG73" s="14"/>
      <c r="AZH73" s="14"/>
      <c r="AZI73" s="14"/>
      <c r="AZJ73" s="14"/>
      <c r="AZK73" s="14"/>
      <c r="AZL73" s="14"/>
      <c r="AZM73" s="14"/>
      <c r="AZN73" s="14"/>
      <c r="AZO73" s="14"/>
      <c r="AZP73" s="14"/>
      <c r="AZQ73" s="14"/>
      <c r="AZR73" s="14"/>
      <c r="AZS73" s="14"/>
      <c r="AZT73" s="14"/>
      <c r="AZU73" s="14"/>
      <c r="AZV73" s="14"/>
      <c r="AZW73" s="14"/>
      <c r="AZX73" s="14"/>
      <c r="AZY73" s="14"/>
      <c r="AZZ73" s="14"/>
      <c r="BAA73" s="14"/>
      <c r="BAB73" s="14"/>
      <c r="BAC73" s="14"/>
      <c r="BAD73" s="14"/>
      <c r="BAE73" s="14"/>
      <c r="BAF73" s="14"/>
      <c r="BAG73" s="14"/>
      <c r="BAH73" s="14"/>
      <c r="BAI73" s="14"/>
      <c r="BAJ73" s="14"/>
      <c r="BAK73" s="14"/>
      <c r="BAL73" s="14"/>
      <c r="BAM73" s="14"/>
      <c r="BAN73" s="14"/>
      <c r="BAO73" s="14"/>
      <c r="BAP73" s="14"/>
      <c r="BAQ73" s="14"/>
      <c r="BAR73" s="14"/>
      <c r="BAS73" s="14"/>
      <c r="BAT73" s="14"/>
      <c r="BAU73" s="14"/>
      <c r="BAV73" s="14"/>
      <c r="BAW73" s="14"/>
      <c r="BAX73" s="14"/>
      <c r="BAY73" s="14"/>
      <c r="BAZ73" s="14"/>
      <c r="BBA73" s="14"/>
      <c r="BBB73" s="14"/>
      <c r="BBC73" s="14"/>
      <c r="BBD73" s="14"/>
      <c r="BBE73" s="14"/>
      <c r="BBF73" s="14"/>
      <c r="BBG73" s="14"/>
      <c r="BBH73" s="14"/>
      <c r="BBI73" s="14"/>
      <c r="BBJ73" s="14"/>
      <c r="BBK73" s="14"/>
      <c r="BBL73" s="14"/>
      <c r="BBM73" s="14"/>
      <c r="BBN73" s="14"/>
      <c r="BBO73" s="14"/>
      <c r="BBP73" s="14"/>
      <c r="BBQ73" s="14"/>
      <c r="BBR73" s="14"/>
      <c r="BBS73" s="14"/>
      <c r="BBT73" s="14"/>
      <c r="BBU73" s="14"/>
      <c r="BBV73" s="14"/>
      <c r="BBW73" s="14"/>
      <c r="BBX73" s="14"/>
      <c r="BBY73" s="14"/>
      <c r="BBZ73" s="14"/>
      <c r="BCA73" s="14"/>
      <c r="BCB73" s="14"/>
      <c r="BCC73" s="14"/>
      <c r="BCD73" s="14"/>
      <c r="BCE73" s="14"/>
      <c r="BCF73" s="14"/>
      <c r="BCG73" s="14"/>
      <c r="BCH73" s="14"/>
      <c r="BCI73" s="14"/>
      <c r="BCJ73" s="14"/>
      <c r="BCK73" s="14"/>
      <c r="BCL73" s="14"/>
      <c r="BCM73" s="14"/>
      <c r="BCN73" s="14"/>
      <c r="BCO73" s="14"/>
      <c r="BCP73" s="14"/>
      <c r="BCQ73" s="14"/>
      <c r="BCR73" s="14"/>
      <c r="BCS73" s="14"/>
      <c r="BCT73" s="14"/>
      <c r="BCU73" s="14"/>
      <c r="BCV73" s="14"/>
      <c r="BCW73" s="14"/>
      <c r="BCX73" s="14"/>
      <c r="BCY73" s="14"/>
      <c r="BCZ73" s="14"/>
      <c r="BDA73" s="14"/>
      <c r="BDB73" s="14"/>
      <c r="BDC73" s="14"/>
      <c r="BDD73" s="14"/>
      <c r="BDE73" s="14"/>
      <c r="BDF73" s="14"/>
      <c r="BDG73" s="14"/>
      <c r="BDH73" s="14"/>
      <c r="BDI73" s="14"/>
      <c r="BDJ73" s="14"/>
      <c r="BDK73" s="14"/>
      <c r="BDL73" s="14"/>
      <c r="BDM73" s="14"/>
      <c r="BDN73" s="14"/>
      <c r="BDO73" s="14"/>
      <c r="BDP73" s="14"/>
      <c r="BDQ73" s="14"/>
      <c r="BDR73" s="14"/>
      <c r="BDS73" s="14"/>
      <c r="BDT73" s="14"/>
      <c r="BDU73" s="14"/>
      <c r="BDV73" s="14"/>
      <c r="BDW73" s="14"/>
      <c r="BDX73" s="14"/>
      <c r="BDY73" s="14"/>
      <c r="BDZ73" s="14"/>
      <c r="BEA73" s="14"/>
      <c r="BEB73" s="14"/>
      <c r="BEC73" s="14"/>
      <c r="BED73" s="14"/>
      <c r="BEE73" s="14"/>
      <c r="BEF73" s="14"/>
    </row>
    <row r="74" spans="1:1488" s="14" customFormat="1">
      <c r="B74" s="1"/>
      <c r="C74" s="38"/>
      <c r="D74" s="1" t="s">
        <v>9</v>
      </c>
      <c r="E74" s="6">
        <v>8.3333333333333332E-3</v>
      </c>
      <c r="F74" s="6">
        <v>8.3333333333333332E-3</v>
      </c>
      <c r="G74" s="6">
        <f t="shared" si="79"/>
        <v>0</v>
      </c>
      <c r="H74" s="4">
        <f t="shared" si="80"/>
        <v>0</v>
      </c>
      <c r="I74" s="6">
        <v>8.3333333333333332E-3</v>
      </c>
      <c r="J74" s="6">
        <v>8.3333333333333332E-3</v>
      </c>
      <c r="K74" s="6">
        <f t="shared" si="81"/>
        <v>0</v>
      </c>
      <c r="L74" s="4">
        <f t="shared" si="82"/>
        <v>0</v>
      </c>
      <c r="M74" s="6">
        <v>8.3333333333333332E-3</v>
      </c>
      <c r="N74" s="6">
        <v>8.3333333333333332E-3</v>
      </c>
      <c r="O74" s="6">
        <f t="shared" si="83"/>
        <v>0</v>
      </c>
      <c r="P74" s="18">
        <f t="shared" si="84"/>
        <v>0</v>
      </c>
      <c r="Q74" s="6">
        <f t="shared" si="85"/>
        <v>8.3333333333333332E-3</v>
      </c>
      <c r="R74" s="6">
        <f t="shared" si="86"/>
        <v>8.3333333333333332E-3</v>
      </c>
      <c r="S74" s="4">
        <f>AVERAGE(Table229[[#This Row],[% Diff 1]],Table229[[#This Row],[% Diff 2]],Table229[[#This Row],[% Diff 3]])</f>
        <v>0</v>
      </c>
      <c r="T74" s="6">
        <v>0</v>
      </c>
      <c r="U74" s="6">
        <v>0</v>
      </c>
      <c r="V74" s="6">
        <v>0</v>
      </c>
      <c r="W74" s="11">
        <f t="shared" si="87"/>
        <v>0</v>
      </c>
    </row>
    <row r="75" spans="1:1488" s="14" customFormat="1">
      <c r="B75" s="1"/>
      <c r="C75" s="38"/>
      <c r="D75" s="1" t="s">
        <v>9</v>
      </c>
      <c r="E75" s="6">
        <v>8.3333333333333332E-3</v>
      </c>
      <c r="F75" s="6">
        <v>8.3333333333333332E-3</v>
      </c>
      <c r="G75" s="6">
        <f t="shared" si="79"/>
        <v>0</v>
      </c>
      <c r="H75" s="4">
        <f t="shared" si="80"/>
        <v>0</v>
      </c>
      <c r="I75" s="6">
        <v>8.3333333333333332E-3</v>
      </c>
      <c r="J75" s="6">
        <v>8.3333333333333332E-3</v>
      </c>
      <c r="K75" s="6">
        <f t="shared" si="81"/>
        <v>0</v>
      </c>
      <c r="L75" s="4">
        <f t="shared" si="82"/>
        <v>0</v>
      </c>
      <c r="M75" s="6">
        <v>8.3333333333333332E-3</v>
      </c>
      <c r="N75" s="6">
        <v>8.3333333333333332E-3</v>
      </c>
      <c r="O75" s="6">
        <f t="shared" si="83"/>
        <v>0</v>
      </c>
      <c r="P75" s="18">
        <f t="shared" si="84"/>
        <v>0</v>
      </c>
      <c r="Q75" s="6">
        <f t="shared" si="85"/>
        <v>8.3333333333333332E-3</v>
      </c>
      <c r="R75" s="6">
        <f t="shared" si="86"/>
        <v>8.3333333333333332E-3</v>
      </c>
      <c r="S75" s="4">
        <f>AVERAGE(Table229[[#This Row],[% Diff 1]],Table229[[#This Row],[% Diff 2]],Table229[[#This Row],[% Diff 3]])</f>
        <v>0</v>
      </c>
      <c r="T75" s="6">
        <v>0</v>
      </c>
      <c r="U75" s="6">
        <v>0</v>
      </c>
      <c r="V75" s="6">
        <v>0</v>
      </c>
      <c r="W75" s="11">
        <f t="shared" si="87"/>
        <v>0</v>
      </c>
    </row>
    <row r="76" spans="1:1488" s="14" customFormat="1">
      <c r="B76" s="1"/>
      <c r="C76" s="38"/>
      <c r="D76" s="1" t="s">
        <v>9</v>
      </c>
      <c r="E76" s="6">
        <v>8.3333333333333332E-3</v>
      </c>
      <c r="F76" s="6">
        <v>8.3333333333333332E-3</v>
      </c>
      <c r="G76" s="6">
        <f t="shared" si="79"/>
        <v>0</v>
      </c>
      <c r="H76" s="4">
        <f t="shared" si="80"/>
        <v>0</v>
      </c>
      <c r="I76" s="6">
        <v>8.3333333333333332E-3</v>
      </c>
      <c r="J76" s="6">
        <v>8.3333333333333332E-3</v>
      </c>
      <c r="K76" s="6">
        <f t="shared" si="81"/>
        <v>0</v>
      </c>
      <c r="L76" s="4">
        <f t="shared" si="82"/>
        <v>0</v>
      </c>
      <c r="M76" s="6">
        <v>8.3333333333333332E-3</v>
      </c>
      <c r="N76" s="6">
        <v>8.3333333333333332E-3</v>
      </c>
      <c r="O76" s="6">
        <f t="shared" si="83"/>
        <v>0</v>
      </c>
      <c r="P76" s="18">
        <f t="shared" si="84"/>
        <v>0</v>
      </c>
      <c r="Q76" s="6">
        <f t="shared" si="85"/>
        <v>8.3333333333333332E-3</v>
      </c>
      <c r="R76" s="6">
        <f t="shared" si="86"/>
        <v>8.3333333333333332E-3</v>
      </c>
      <c r="S76" s="4">
        <f>AVERAGE(Table229[[#This Row],[% Diff 1]],Table229[[#This Row],[% Diff 2]],Table229[[#This Row],[% Diff 3]])</f>
        <v>0</v>
      </c>
      <c r="T76" s="6">
        <v>0</v>
      </c>
      <c r="U76" s="6">
        <v>0</v>
      </c>
      <c r="V76" s="6">
        <v>0</v>
      </c>
      <c r="W76" s="11">
        <f t="shared" si="87"/>
        <v>0</v>
      </c>
    </row>
    <row r="77" spans="1:1488" s="14" customFormat="1">
      <c r="A77" s="37"/>
      <c r="B77" s="1"/>
      <c r="C77" s="38"/>
      <c r="D77" s="1" t="s">
        <v>9</v>
      </c>
      <c r="E77" s="6">
        <v>8.3333333333333332E-3</v>
      </c>
      <c r="F77" s="6">
        <v>8.3333333333333332E-3</v>
      </c>
      <c r="G77" s="6">
        <f t="shared" si="79"/>
        <v>0</v>
      </c>
      <c r="H77" s="4">
        <f t="shared" si="80"/>
        <v>0</v>
      </c>
      <c r="I77" s="6">
        <v>8.3333333333333332E-3</v>
      </c>
      <c r="J77" s="6">
        <v>8.3333333333333332E-3</v>
      </c>
      <c r="K77" s="6">
        <f t="shared" si="81"/>
        <v>0</v>
      </c>
      <c r="L77" s="4">
        <f t="shared" si="82"/>
        <v>0</v>
      </c>
      <c r="M77" s="6">
        <v>8.3333333333333332E-3</v>
      </c>
      <c r="N77" s="6">
        <v>8.3333333333333332E-3</v>
      </c>
      <c r="O77" s="6">
        <f t="shared" si="83"/>
        <v>0</v>
      </c>
      <c r="P77" s="18">
        <f t="shared" si="84"/>
        <v>0</v>
      </c>
      <c r="Q77" s="6">
        <f t="shared" si="85"/>
        <v>8.3333333333333332E-3</v>
      </c>
      <c r="R77" s="6">
        <f t="shared" si="86"/>
        <v>8.3333333333333332E-3</v>
      </c>
      <c r="S77" s="4">
        <f>AVERAGE(Table229[[#This Row],[% Diff 1]],Table229[[#This Row],[% Diff 2]],Table229[[#This Row],[% Diff 3]])</f>
        <v>0</v>
      </c>
      <c r="T77" s="6">
        <v>0</v>
      </c>
      <c r="U77" s="6">
        <v>0</v>
      </c>
      <c r="V77" s="6">
        <v>0</v>
      </c>
      <c r="W77" s="11">
        <f t="shared" si="87"/>
        <v>0</v>
      </c>
    </row>
    <row r="78" spans="1:1488" s="14" customFormat="1">
      <c r="B78" s="1"/>
      <c r="C78" s="38"/>
      <c r="D78" s="1" t="s">
        <v>9</v>
      </c>
      <c r="E78" s="6">
        <v>8.3333333333333332E-3</v>
      </c>
      <c r="F78" s="6">
        <v>8.3333333333333332E-3</v>
      </c>
      <c r="G78" s="6">
        <f t="shared" si="79"/>
        <v>0</v>
      </c>
      <c r="H78" s="4">
        <f t="shared" si="80"/>
        <v>0</v>
      </c>
      <c r="I78" s="6">
        <v>8.3333333333333332E-3</v>
      </c>
      <c r="J78" s="6">
        <v>8.3333333333333332E-3</v>
      </c>
      <c r="K78" s="6">
        <f t="shared" si="81"/>
        <v>0</v>
      </c>
      <c r="L78" s="4">
        <f t="shared" si="82"/>
        <v>0</v>
      </c>
      <c r="M78" s="6">
        <v>8.3333333333333332E-3</v>
      </c>
      <c r="N78" s="6">
        <v>8.3333333333333332E-3</v>
      </c>
      <c r="O78" s="6">
        <f t="shared" si="83"/>
        <v>0</v>
      </c>
      <c r="P78" s="18">
        <f t="shared" si="84"/>
        <v>0</v>
      </c>
      <c r="Q78" s="6">
        <f t="shared" si="85"/>
        <v>8.3333333333333332E-3</v>
      </c>
      <c r="R78" s="6">
        <f t="shared" si="86"/>
        <v>8.3333333333333332E-3</v>
      </c>
      <c r="S78" s="4">
        <f>AVERAGE(Table229[[#This Row],[% Diff 1]],Table229[[#This Row],[% Diff 2]],Table229[[#This Row],[% Diff 3]])</f>
        <v>0</v>
      </c>
      <c r="T78" s="6">
        <v>0</v>
      </c>
      <c r="U78" s="6">
        <v>0</v>
      </c>
      <c r="V78" s="6">
        <v>0</v>
      </c>
      <c r="W78" s="11">
        <f t="shared" si="87"/>
        <v>0</v>
      </c>
    </row>
    <row r="79" spans="1:1488" s="14" customFormat="1" ht="12" customHeight="1">
      <c r="B79" s="1"/>
      <c r="C79" s="38"/>
      <c r="D79" s="1" t="s">
        <v>9</v>
      </c>
      <c r="E79" s="6">
        <v>8.3333333333333332E-3</v>
      </c>
      <c r="F79" s="6">
        <v>8.3333333333333332E-3</v>
      </c>
      <c r="G79" s="6">
        <f t="shared" si="79"/>
        <v>0</v>
      </c>
      <c r="H79" s="4">
        <f t="shared" si="80"/>
        <v>0</v>
      </c>
      <c r="I79" s="6">
        <v>8.3333333333333332E-3</v>
      </c>
      <c r="J79" s="6">
        <v>8.3333333333333332E-3</v>
      </c>
      <c r="K79" s="6">
        <f t="shared" si="81"/>
        <v>0</v>
      </c>
      <c r="L79" s="4">
        <f t="shared" si="82"/>
        <v>0</v>
      </c>
      <c r="M79" s="6">
        <v>8.3333333333333332E-3</v>
      </c>
      <c r="N79" s="6">
        <v>8.3333333333333332E-3</v>
      </c>
      <c r="O79" s="6">
        <f t="shared" si="83"/>
        <v>0</v>
      </c>
      <c r="P79" s="18">
        <f t="shared" si="84"/>
        <v>0</v>
      </c>
      <c r="Q79" s="6">
        <f t="shared" si="85"/>
        <v>8.3333333333333332E-3</v>
      </c>
      <c r="R79" s="6">
        <f t="shared" si="86"/>
        <v>8.3333333333333332E-3</v>
      </c>
      <c r="S79" s="4">
        <f>AVERAGE(Table229[[#This Row],[% Diff 1]],Table229[[#This Row],[% Diff 2]],Table229[[#This Row],[% Diff 3]])</f>
        <v>0</v>
      </c>
      <c r="T79" s="6">
        <v>0</v>
      </c>
      <c r="U79" s="6">
        <v>0</v>
      </c>
      <c r="V79" s="6">
        <v>0</v>
      </c>
      <c r="W79" s="11">
        <f t="shared" si="87"/>
        <v>0</v>
      </c>
    </row>
    <row r="80" spans="1:1488" s="14" customFormat="1">
      <c r="B80" s="1"/>
      <c r="C80" s="38"/>
      <c r="D80" s="1" t="s">
        <v>9</v>
      </c>
      <c r="E80" s="6">
        <v>8.3333333333333332E-3</v>
      </c>
      <c r="F80" s="6">
        <v>8.3333333333333332E-3</v>
      </c>
      <c r="G80" s="6">
        <f t="shared" si="79"/>
        <v>0</v>
      </c>
      <c r="H80" s="4">
        <f t="shared" si="80"/>
        <v>0</v>
      </c>
      <c r="I80" s="6">
        <v>8.3333333333333332E-3</v>
      </c>
      <c r="J80" s="6">
        <v>8.3333333333333332E-3</v>
      </c>
      <c r="K80" s="6">
        <f t="shared" si="81"/>
        <v>0</v>
      </c>
      <c r="L80" s="4">
        <f t="shared" si="82"/>
        <v>0</v>
      </c>
      <c r="M80" s="6">
        <v>8.3333333333333332E-3</v>
      </c>
      <c r="N80" s="6">
        <v>8.3333333333333332E-3</v>
      </c>
      <c r="O80" s="6">
        <f t="shared" si="83"/>
        <v>0</v>
      </c>
      <c r="P80" s="18">
        <f t="shared" si="84"/>
        <v>0</v>
      </c>
      <c r="Q80" s="6">
        <f t="shared" si="85"/>
        <v>8.3333333333333332E-3</v>
      </c>
      <c r="R80" s="6">
        <f t="shared" si="86"/>
        <v>8.3333333333333332E-3</v>
      </c>
      <c r="S80" s="4">
        <f>AVERAGE(Table229[[#This Row],[% Diff 1]],Table229[[#This Row],[% Diff 2]],Table229[[#This Row],[% Diff 3]])</f>
        <v>0</v>
      </c>
      <c r="T80" s="6">
        <v>0</v>
      </c>
      <c r="U80" s="6">
        <v>0</v>
      </c>
      <c r="V80" s="6">
        <v>0</v>
      </c>
      <c r="W80" s="11">
        <f t="shared" si="87"/>
        <v>0</v>
      </c>
    </row>
    <row r="81" spans="1:1488" s="14" customFormat="1">
      <c r="B81" s="1"/>
      <c r="C81" s="38"/>
      <c r="D81" s="1" t="s">
        <v>9</v>
      </c>
      <c r="E81" s="6">
        <v>8.3333333333333332E-3</v>
      </c>
      <c r="F81" s="6">
        <v>8.3333333333333332E-3</v>
      </c>
      <c r="G81" s="6">
        <f t="shared" si="79"/>
        <v>0</v>
      </c>
      <c r="H81" s="4">
        <f t="shared" si="80"/>
        <v>0</v>
      </c>
      <c r="I81" s="6">
        <v>8.3333333333333332E-3</v>
      </c>
      <c r="J81" s="6">
        <v>8.3333333333333332E-3</v>
      </c>
      <c r="K81" s="6">
        <f t="shared" si="81"/>
        <v>0</v>
      </c>
      <c r="L81" s="4">
        <f t="shared" si="82"/>
        <v>0</v>
      </c>
      <c r="M81" s="6">
        <v>8.3333333333333332E-3</v>
      </c>
      <c r="N81" s="6">
        <v>8.3333333333333332E-3</v>
      </c>
      <c r="O81" s="6">
        <f t="shared" si="83"/>
        <v>0</v>
      </c>
      <c r="P81" s="18">
        <f t="shared" si="84"/>
        <v>0</v>
      </c>
      <c r="Q81" s="6">
        <f t="shared" si="85"/>
        <v>8.3333333333333332E-3</v>
      </c>
      <c r="R81" s="6">
        <f t="shared" si="86"/>
        <v>8.3333333333333332E-3</v>
      </c>
      <c r="S81" s="4">
        <f>AVERAGE(Table229[[#This Row],[% Diff 1]],Table229[[#This Row],[% Diff 2]],Table229[[#This Row],[% Diff 3]])</f>
        <v>0</v>
      </c>
      <c r="T81" s="6">
        <v>0</v>
      </c>
      <c r="U81" s="6">
        <v>0</v>
      </c>
      <c r="V81" s="6">
        <v>0</v>
      </c>
      <c r="W81" s="11">
        <f t="shared" si="87"/>
        <v>0</v>
      </c>
    </row>
    <row r="82" spans="1:1488" s="14" customFormat="1">
      <c r="B82" s="1"/>
      <c r="C82" s="38"/>
      <c r="D82" s="1" t="s">
        <v>9</v>
      </c>
      <c r="E82" s="6">
        <v>8.3333333333333332E-3</v>
      </c>
      <c r="F82" s="6">
        <v>8.3333333333333332E-3</v>
      </c>
      <c r="G82" s="6">
        <f t="shared" si="79"/>
        <v>0</v>
      </c>
      <c r="H82" s="4">
        <f t="shared" si="80"/>
        <v>0</v>
      </c>
      <c r="I82" s="6">
        <v>8.3333333333333332E-3</v>
      </c>
      <c r="J82" s="6">
        <v>8.3333333333333332E-3</v>
      </c>
      <c r="K82" s="6">
        <f t="shared" si="81"/>
        <v>0</v>
      </c>
      <c r="L82" s="4">
        <f t="shared" si="82"/>
        <v>0</v>
      </c>
      <c r="M82" s="6">
        <v>8.3333333333333332E-3</v>
      </c>
      <c r="N82" s="6">
        <v>8.3333333333333332E-3</v>
      </c>
      <c r="O82" s="6">
        <f t="shared" si="83"/>
        <v>0</v>
      </c>
      <c r="P82" s="18">
        <f t="shared" si="84"/>
        <v>0</v>
      </c>
      <c r="Q82" s="6">
        <f t="shared" si="85"/>
        <v>8.3333333333333332E-3</v>
      </c>
      <c r="R82" s="6">
        <f t="shared" si="86"/>
        <v>8.3333333333333332E-3</v>
      </c>
      <c r="S82" s="4">
        <f>AVERAGE(Table229[[#This Row],[% Diff 1]],Table229[[#This Row],[% Diff 2]],Table229[[#This Row],[% Diff 3]])</f>
        <v>0</v>
      </c>
      <c r="T82" s="6">
        <v>0</v>
      </c>
      <c r="U82" s="6">
        <v>0</v>
      </c>
      <c r="V82" s="6">
        <v>0</v>
      </c>
      <c r="W82" s="11">
        <f t="shared" si="87"/>
        <v>0</v>
      </c>
    </row>
    <row r="83" spans="1:1488" s="22" customFormat="1">
      <c r="A83" s="14"/>
      <c r="B83" s="39"/>
      <c r="C83" s="38"/>
      <c r="D83" s="1" t="s">
        <v>9</v>
      </c>
      <c r="E83" s="6">
        <v>8.3333333333333332E-3</v>
      </c>
      <c r="F83" s="6">
        <v>8.3333333333333332E-3</v>
      </c>
      <c r="G83" s="6">
        <f t="shared" si="79"/>
        <v>0</v>
      </c>
      <c r="H83" s="4">
        <f t="shared" si="80"/>
        <v>0</v>
      </c>
      <c r="I83" s="6">
        <v>8.3333333333333332E-3</v>
      </c>
      <c r="J83" s="6">
        <v>8.3333333333333332E-3</v>
      </c>
      <c r="K83" s="6">
        <f t="shared" si="81"/>
        <v>0</v>
      </c>
      <c r="L83" s="4">
        <f t="shared" si="82"/>
        <v>0</v>
      </c>
      <c r="M83" s="6">
        <v>8.3333333333333332E-3</v>
      </c>
      <c r="N83" s="6">
        <v>8.3333333333333332E-3</v>
      </c>
      <c r="O83" s="6">
        <f t="shared" si="83"/>
        <v>0</v>
      </c>
      <c r="P83" s="18">
        <f t="shared" si="84"/>
        <v>0</v>
      </c>
      <c r="Q83" s="6">
        <f t="shared" si="85"/>
        <v>8.3333333333333332E-3</v>
      </c>
      <c r="R83" s="6">
        <f t="shared" si="86"/>
        <v>8.3333333333333332E-3</v>
      </c>
      <c r="S83" s="4">
        <f>AVERAGE(Table229[[#This Row],[% Diff 1]],Table229[[#This Row],[% Diff 2]],Table229[[#This Row],[% Diff 3]])</f>
        <v>0</v>
      </c>
      <c r="T83" s="6">
        <v>0</v>
      </c>
      <c r="U83" s="6">
        <v>0</v>
      </c>
      <c r="V83" s="6">
        <v>0</v>
      </c>
      <c r="W83" s="11">
        <f t="shared" si="87"/>
        <v>0</v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  <c r="AMB83" s="14"/>
      <c r="AMC83" s="14"/>
      <c r="AMD83" s="14"/>
      <c r="AME83" s="14"/>
      <c r="AMF83" s="14"/>
      <c r="AMG83" s="14"/>
      <c r="AMH83" s="14"/>
      <c r="AMI83" s="14"/>
      <c r="AMJ83" s="14"/>
      <c r="AMK83" s="14"/>
      <c r="AML83" s="14"/>
      <c r="AMM83" s="14"/>
      <c r="AMN83" s="14"/>
      <c r="AMO83" s="14"/>
      <c r="AMP83" s="14"/>
      <c r="AMQ83" s="14"/>
      <c r="AMR83" s="14"/>
      <c r="AMS83" s="14"/>
      <c r="AMT83" s="14"/>
      <c r="AMU83" s="14"/>
      <c r="AMV83" s="14"/>
      <c r="AMW83" s="14"/>
      <c r="AMX83" s="14"/>
      <c r="AMY83" s="14"/>
      <c r="AMZ83" s="14"/>
      <c r="ANA83" s="14"/>
      <c r="ANB83" s="14"/>
      <c r="ANC83" s="14"/>
      <c r="AND83" s="14"/>
      <c r="ANE83" s="14"/>
      <c r="ANF83" s="14"/>
      <c r="ANG83" s="14"/>
      <c r="ANH83" s="14"/>
      <c r="ANI83" s="14"/>
      <c r="ANJ83" s="14"/>
      <c r="ANK83" s="14"/>
      <c r="ANL83" s="14"/>
      <c r="ANM83" s="14"/>
      <c r="ANN83" s="14"/>
      <c r="ANO83" s="14"/>
      <c r="ANP83" s="14"/>
      <c r="ANQ83" s="14"/>
      <c r="ANR83" s="14"/>
      <c r="ANS83" s="14"/>
      <c r="ANT83" s="14"/>
      <c r="ANU83" s="14"/>
      <c r="ANV83" s="14"/>
      <c r="ANW83" s="14"/>
      <c r="ANX83" s="14"/>
      <c r="ANY83" s="14"/>
      <c r="ANZ83" s="14"/>
      <c r="AOA83" s="14"/>
      <c r="AOB83" s="14"/>
      <c r="AOC83" s="14"/>
      <c r="AOD83" s="14"/>
      <c r="AOE83" s="14"/>
      <c r="AOF83" s="14"/>
      <c r="AOG83" s="14"/>
      <c r="AOH83" s="14"/>
      <c r="AOI83" s="14"/>
      <c r="AOJ83" s="14"/>
      <c r="AOK83" s="14"/>
      <c r="AOL83" s="14"/>
      <c r="AOM83" s="14"/>
      <c r="AON83" s="14"/>
      <c r="AOO83" s="14"/>
      <c r="AOP83" s="14"/>
      <c r="AOQ83" s="14"/>
      <c r="AOR83" s="14"/>
      <c r="AOS83" s="14"/>
      <c r="AOT83" s="14"/>
      <c r="AOU83" s="14"/>
      <c r="AOV83" s="14"/>
      <c r="AOW83" s="14"/>
      <c r="AOX83" s="14"/>
      <c r="AOY83" s="14"/>
      <c r="AOZ83" s="14"/>
      <c r="APA83" s="14"/>
      <c r="APB83" s="14"/>
      <c r="APC83" s="14"/>
      <c r="APD83" s="14"/>
      <c r="APE83" s="14"/>
      <c r="APF83" s="14"/>
      <c r="APG83" s="14"/>
      <c r="APH83" s="14"/>
      <c r="API83" s="14"/>
      <c r="APJ83" s="14"/>
      <c r="APK83" s="14"/>
      <c r="APL83" s="14"/>
      <c r="APM83" s="14"/>
      <c r="APN83" s="14"/>
      <c r="APO83" s="14"/>
      <c r="APP83" s="14"/>
      <c r="APQ83" s="14"/>
      <c r="APR83" s="14"/>
      <c r="APS83" s="14"/>
      <c r="APT83" s="14"/>
      <c r="APU83" s="14"/>
      <c r="APV83" s="14"/>
      <c r="APW83" s="14"/>
      <c r="APX83" s="14"/>
      <c r="APY83" s="14"/>
      <c r="APZ83" s="14"/>
      <c r="AQA83" s="14"/>
      <c r="AQB83" s="14"/>
      <c r="AQC83" s="14"/>
      <c r="AQD83" s="14"/>
      <c r="AQE83" s="14"/>
      <c r="AQF83" s="14"/>
      <c r="AQG83" s="14"/>
      <c r="AQH83" s="14"/>
      <c r="AQI83" s="14"/>
      <c r="AQJ83" s="14"/>
      <c r="AQK83" s="14"/>
      <c r="AQL83" s="14"/>
      <c r="AQM83" s="14"/>
      <c r="AQN83" s="14"/>
      <c r="AQO83" s="14"/>
      <c r="AQP83" s="14"/>
      <c r="AQQ83" s="14"/>
      <c r="AQR83" s="14"/>
      <c r="AQS83" s="14"/>
      <c r="AQT83" s="14"/>
      <c r="AQU83" s="14"/>
      <c r="AQV83" s="14"/>
      <c r="AQW83" s="14"/>
      <c r="AQX83" s="14"/>
      <c r="AQY83" s="14"/>
      <c r="AQZ83" s="14"/>
      <c r="ARA83" s="14"/>
      <c r="ARB83" s="14"/>
      <c r="ARC83" s="14"/>
      <c r="ARD83" s="14"/>
      <c r="ARE83" s="14"/>
      <c r="ARF83" s="14"/>
      <c r="ARG83" s="14"/>
      <c r="ARH83" s="14"/>
      <c r="ARI83" s="14"/>
      <c r="ARJ83" s="14"/>
      <c r="ARK83" s="14"/>
      <c r="ARL83" s="14"/>
      <c r="ARM83" s="14"/>
      <c r="ARN83" s="14"/>
      <c r="ARO83" s="14"/>
      <c r="ARP83" s="14"/>
      <c r="ARQ83" s="14"/>
      <c r="ARR83" s="14"/>
      <c r="ARS83" s="14"/>
      <c r="ART83" s="14"/>
      <c r="ARU83" s="14"/>
      <c r="ARV83" s="14"/>
      <c r="ARW83" s="14"/>
      <c r="ARX83" s="14"/>
      <c r="ARY83" s="14"/>
      <c r="ARZ83" s="14"/>
      <c r="ASA83" s="14"/>
      <c r="ASB83" s="14"/>
      <c r="ASC83" s="14"/>
      <c r="ASD83" s="14"/>
      <c r="ASE83" s="14"/>
      <c r="ASF83" s="14"/>
      <c r="ASG83" s="14"/>
      <c r="ASH83" s="14"/>
      <c r="ASI83" s="14"/>
      <c r="ASJ83" s="14"/>
      <c r="ASK83" s="14"/>
      <c r="ASL83" s="14"/>
      <c r="ASM83" s="14"/>
      <c r="ASN83" s="14"/>
      <c r="ASO83" s="14"/>
      <c r="ASP83" s="14"/>
      <c r="ASQ83" s="14"/>
      <c r="ASR83" s="14"/>
      <c r="ASS83" s="14"/>
      <c r="AST83" s="14"/>
      <c r="ASU83" s="14"/>
      <c r="ASV83" s="14"/>
      <c r="ASW83" s="14"/>
      <c r="ASX83" s="14"/>
      <c r="ASY83" s="14"/>
      <c r="ASZ83" s="14"/>
      <c r="ATA83" s="14"/>
      <c r="ATB83" s="14"/>
      <c r="ATC83" s="14"/>
      <c r="ATD83" s="14"/>
      <c r="ATE83" s="14"/>
      <c r="ATF83" s="14"/>
      <c r="ATG83" s="14"/>
      <c r="ATH83" s="14"/>
      <c r="ATI83" s="14"/>
      <c r="ATJ83" s="14"/>
      <c r="ATK83" s="14"/>
      <c r="ATL83" s="14"/>
      <c r="ATM83" s="14"/>
      <c r="ATN83" s="14"/>
      <c r="ATO83" s="14"/>
      <c r="ATP83" s="14"/>
      <c r="ATQ83" s="14"/>
      <c r="ATR83" s="14"/>
      <c r="ATS83" s="14"/>
      <c r="ATT83" s="14"/>
      <c r="ATU83" s="14"/>
      <c r="ATV83" s="14"/>
      <c r="ATW83" s="14"/>
      <c r="ATX83" s="14"/>
      <c r="ATY83" s="14"/>
      <c r="ATZ83" s="14"/>
      <c r="AUA83" s="14"/>
      <c r="AUB83" s="14"/>
      <c r="AUC83" s="14"/>
      <c r="AUD83" s="14"/>
      <c r="AUE83" s="14"/>
      <c r="AUF83" s="14"/>
      <c r="AUG83" s="14"/>
      <c r="AUH83" s="14"/>
      <c r="AUI83" s="14"/>
      <c r="AUJ83" s="14"/>
      <c r="AUK83" s="14"/>
      <c r="AUL83" s="14"/>
      <c r="AUM83" s="14"/>
      <c r="AUN83" s="14"/>
      <c r="AUO83" s="14"/>
      <c r="AUP83" s="14"/>
      <c r="AUQ83" s="14"/>
      <c r="AUR83" s="14"/>
      <c r="AUS83" s="14"/>
      <c r="AUT83" s="14"/>
      <c r="AUU83" s="14"/>
      <c r="AUV83" s="14"/>
      <c r="AUW83" s="14"/>
      <c r="AUX83" s="14"/>
      <c r="AUY83" s="14"/>
      <c r="AUZ83" s="14"/>
      <c r="AVA83" s="14"/>
      <c r="AVB83" s="14"/>
      <c r="AVC83" s="14"/>
      <c r="AVD83" s="14"/>
      <c r="AVE83" s="14"/>
      <c r="AVF83" s="14"/>
      <c r="AVG83" s="14"/>
      <c r="AVH83" s="14"/>
      <c r="AVI83" s="14"/>
      <c r="AVJ83" s="14"/>
      <c r="AVK83" s="14"/>
      <c r="AVL83" s="14"/>
      <c r="AVM83" s="14"/>
      <c r="AVN83" s="14"/>
      <c r="AVO83" s="14"/>
      <c r="AVP83" s="14"/>
      <c r="AVQ83" s="14"/>
      <c r="AVR83" s="14"/>
      <c r="AVS83" s="14"/>
      <c r="AVT83" s="14"/>
      <c r="AVU83" s="14"/>
      <c r="AVV83" s="14"/>
      <c r="AVW83" s="14"/>
      <c r="AVX83" s="14"/>
      <c r="AVY83" s="14"/>
      <c r="AVZ83" s="14"/>
      <c r="AWA83" s="14"/>
      <c r="AWB83" s="14"/>
      <c r="AWC83" s="14"/>
      <c r="AWD83" s="14"/>
      <c r="AWE83" s="14"/>
      <c r="AWF83" s="14"/>
      <c r="AWG83" s="14"/>
      <c r="AWH83" s="14"/>
      <c r="AWI83" s="14"/>
      <c r="AWJ83" s="14"/>
      <c r="AWK83" s="14"/>
      <c r="AWL83" s="14"/>
      <c r="AWM83" s="14"/>
      <c r="AWN83" s="14"/>
      <c r="AWO83" s="14"/>
      <c r="AWP83" s="14"/>
      <c r="AWQ83" s="14"/>
      <c r="AWR83" s="14"/>
      <c r="AWS83" s="14"/>
      <c r="AWT83" s="14"/>
      <c r="AWU83" s="14"/>
      <c r="AWV83" s="14"/>
      <c r="AWW83" s="14"/>
      <c r="AWX83" s="14"/>
      <c r="AWY83" s="14"/>
      <c r="AWZ83" s="14"/>
      <c r="AXA83" s="14"/>
      <c r="AXB83" s="14"/>
      <c r="AXC83" s="14"/>
      <c r="AXD83" s="14"/>
      <c r="AXE83" s="14"/>
      <c r="AXF83" s="14"/>
      <c r="AXG83" s="14"/>
      <c r="AXH83" s="14"/>
      <c r="AXI83" s="14"/>
      <c r="AXJ83" s="14"/>
      <c r="AXK83" s="14"/>
      <c r="AXL83" s="14"/>
      <c r="AXM83" s="14"/>
      <c r="AXN83" s="14"/>
      <c r="AXO83" s="14"/>
      <c r="AXP83" s="14"/>
      <c r="AXQ83" s="14"/>
      <c r="AXR83" s="14"/>
      <c r="AXS83" s="14"/>
      <c r="AXT83" s="14"/>
      <c r="AXU83" s="14"/>
      <c r="AXV83" s="14"/>
      <c r="AXW83" s="14"/>
      <c r="AXX83" s="14"/>
      <c r="AXY83" s="14"/>
      <c r="AXZ83" s="14"/>
      <c r="AYA83" s="14"/>
      <c r="AYB83" s="14"/>
      <c r="AYC83" s="14"/>
      <c r="AYD83" s="14"/>
      <c r="AYE83" s="14"/>
      <c r="AYF83" s="14"/>
      <c r="AYG83" s="14"/>
      <c r="AYH83" s="14"/>
      <c r="AYI83" s="14"/>
      <c r="AYJ83" s="14"/>
      <c r="AYK83" s="14"/>
      <c r="AYL83" s="14"/>
      <c r="AYM83" s="14"/>
      <c r="AYN83" s="14"/>
      <c r="AYO83" s="14"/>
      <c r="AYP83" s="14"/>
      <c r="AYQ83" s="14"/>
      <c r="AYR83" s="14"/>
      <c r="AYS83" s="14"/>
      <c r="AYT83" s="14"/>
      <c r="AYU83" s="14"/>
      <c r="AYV83" s="14"/>
      <c r="AYW83" s="14"/>
      <c r="AYX83" s="14"/>
      <c r="AYY83" s="14"/>
      <c r="AYZ83" s="14"/>
      <c r="AZA83" s="14"/>
      <c r="AZB83" s="14"/>
      <c r="AZC83" s="14"/>
      <c r="AZD83" s="14"/>
      <c r="AZE83" s="14"/>
      <c r="AZF83" s="14"/>
      <c r="AZG83" s="14"/>
      <c r="AZH83" s="14"/>
      <c r="AZI83" s="14"/>
      <c r="AZJ83" s="14"/>
      <c r="AZK83" s="14"/>
      <c r="AZL83" s="14"/>
      <c r="AZM83" s="14"/>
      <c r="AZN83" s="14"/>
      <c r="AZO83" s="14"/>
      <c r="AZP83" s="14"/>
      <c r="AZQ83" s="14"/>
      <c r="AZR83" s="14"/>
      <c r="AZS83" s="14"/>
      <c r="AZT83" s="14"/>
      <c r="AZU83" s="14"/>
      <c r="AZV83" s="14"/>
      <c r="AZW83" s="14"/>
      <c r="AZX83" s="14"/>
      <c r="AZY83" s="14"/>
      <c r="AZZ83" s="14"/>
      <c r="BAA83" s="14"/>
      <c r="BAB83" s="14"/>
      <c r="BAC83" s="14"/>
      <c r="BAD83" s="14"/>
      <c r="BAE83" s="14"/>
      <c r="BAF83" s="14"/>
      <c r="BAG83" s="14"/>
      <c r="BAH83" s="14"/>
      <c r="BAI83" s="14"/>
      <c r="BAJ83" s="14"/>
      <c r="BAK83" s="14"/>
      <c r="BAL83" s="14"/>
      <c r="BAM83" s="14"/>
      <c r="BAN83" s="14"/>
      <c r="BAO83" s="14"/>
      <c r="BAP83" s="14"/>
      <c r="BAQ83" s="14"/>
      <c r="BAR83" s="14"/>
      <c r="BAS83" s="14"/>
      <c r="BAT83" s="14"/>
      <c r="BAU83" s="14"/>
      <c r="BAV83" s="14"/>
      <c r="BAW83" s="14"/>
      <c r="BAX83" s="14"/>
      <c r="BAY83" s="14"/>
      <c r="BAZ83" s="14"/>
      <c r="BBA83" s="14"/>
      <c r="BBB83" s="14"/>
      <c r="BBC83" s="14"/>
      <c r="BBD83" s="14"/>
      <c r="BBE83" s="14"/>
      <c r="BBF83" s="14"/>
      <c r="BBG83" s="14"/>
      <c r="BBH83" s="14"/>
      <c r="BBI83" s="14"/>
      <c r="BBJ83" s="14"/>
      <c r="BBK83" s="14"/>
      <c r="BBL83" s="14"/>
      <c r="BBM83" s="14"/>
      <c r="BBN83" s="14"/>
      <c r="BBO83" s="14"/>
      <c r="BBP83" s="14"/>
      <c r="BBQ83" s="14"/>
      <c r="BBR83" s="14"/>
      <c r="BBS83" s="14"/>
      <c r="BBT83" s="14"/>
      <c r="BBU83" s="14"/>
      <c r="BBV83" s="14"/>
      <c r="BBW83" s="14"/>
      <c r="BBX83" s="14"/>
      <c r="BBY83" s="14"/>
      <c r="BBZ83" s="14"/>
      <c r="BCA83" s="14"/>
      <c r="BCB83" s="14"/>
      <c r="BCC83" s="14"/>
      <c r="BCD83" s="14"/>
      <c r="BCE83" s="14"/>
      <c r="BCF83" s="14"/>
      <c r="BCG83" s="14"/>
      <c r="BCH83" s="14"/>
      <c r="BCI83" s="14"/>
      <c r="BCJ83" s="14"/>
      <c r="BCK83" s="14"/>
      <c r="BCL83" s="14"/>
      <c r="BCM83" s="14"/>
      <c r="BCN83" s="14"/>
      <c r="BCO83" s="14"/>
      <c r="BCP83" s="14"/>
      <c r="BCQ83" s="14"/>
      <c r="BCR83" s="14"/>
      <c r="BCS83" s="14"/>
      <c r="BCT83" s="14"/>
      <c r="BCU83" s="14"/>
      <c r="BCV83" s="14"/>
      <c r="BCW83" s="14"/>
      <c r="BCX83" s="14"/>
      <c r="BCY83" s="14"/>
      <c r="BCZ83" s="14"/>
      <c r="BDA83" s="14"/>
      <c r="BDB83" s="14"/>
      <c r="BDC83" s="14"/>
      <c r="BDD83" s="14"/>
      <c r="BDE83" s="14"/>
      <c r="BDF83" s="14"/>
      <c r="BDG83" s="14"/>
      <c r="BDH83" s="14"/>
      <c r="BDI83" s="14"/>
      <c r="BDJ83" s="14"/>
      <c r="BDK83" s="14"/>
      <c r="BDL83" s="14"/>
      <c r="BDM83" s="14"/>
      <c r="BDN83" s="14"/>
      <c r="BDO83" s="14"/>
      <c r="BDP83" s="14"/>
      <c r="BDQ83" s="14"/>
      <c r="BDR83" s="14"/>
      <c r="BDS83" s="14"/>
      <c r="BDT83" s="14"/>
      <c r="BDU83" s="14"/>
      <c r="BDV83" s="14"/>
      <c r="BDW83" s="14"/>
      <c r="BDX83" s="14"/>
      <c r="BDY83" s="14"/>
      <c r="BDZ83" s="14"/>
      <c r="BEA83" s="14"/>
      <c r="BEB83" s="14"/>
      <c r="BEC83" s="14"/>
      <c r="BED83" s="14"/>
      <c r="BEE83" s="14"/>
      <c r="BEF83" s="14"/>
    </row>
  </sheetData>
  <sortState ref="A2:V10">
    <sortCondition ref="E2"/>
  </sortState>
  <conditionalFormatting sqref="G18:H28 K18:L28 O18:P28 G31:H41 K31:L41 O31:P41 G45:H55 K45:L55 O45:P55 G3:H15 O3:P16 K3:L16">
    <cfRule type="cellIs" dxfId="5" priority="15" stopIfTrue="1" operator="greaterThan">
      <formula>0</formula>
    </cfRule>
    <cfRule type="cellIs" dxfId="4" priority="16" stopIfTrue="1" operator="lessThan">
      <formula>0</formula>
    </cfRule>
  </conditionalFormatting>
  <conditionalFormatting sqref="G59:H69 K59:L69 O59:P69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G73:H83 K73:L83 O73:P83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2015-04-21T18:44:57Z</dcterms:modified>
</cp:coreProperties>
</file>