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40" yWindow="60" windowWidth="20760" windowHeight="1003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W52" i="2"/>
  <c r="R52"/>
  <c r="Q52"/>
  <c r="O52"/>
  <c r="P52" s="1"/>
  <c r="K52"/>
  <c r="L52" s="1"/>
  <c r="G52"/>
  <c r="H52" s="1"/>
  <c r="W51"/>
  <c r="R51"/>
  <c r="Q51"/>
  <c r="O51"/>
  <c r="P51" s="1"/>
  <c r="K51"/>
  <c r="L51" s="1"/>
  <c r="G51"/>
  <c r="H51" s="1"/>
  <c r="W50"/>
  <c r="R50"/>
  <c r="Q50"/>
  <c r="O50"/>
  <c r="P50" s="1"/>
  <c r="K50"/>
  <c r="L50" s="1"/>
  <c r="G50"/>
  <c r="H50" s="1"/>
  <c r="W49"/>
  <c r="R49"/>
  <c r="Q49"/>
  <c r="O49"/>
  <c r="P49" s="1"/>
  <c r="K49"/>
  <c r="L49" s="1"/>
  <c r="G49"/>
  <c r="H49" s="1"/>
  <c r="W48"/>
  <c r="R48"/>
  <c r="Q48"/>
  <c r="O48"/>
  <c r="P48" s="1"/>
  <c r="K48"/>
  <c r="L48" s="1"/>
  <c r="G48"/>
  <c r="H48" s="1"/>
  <c r="W47"/>
  <c r="R47"/>
  <c r="Q47"/>
  <c r="O47"/>
  <c r="P47" s="1"/>
  <c r="K47"/>
  <c r="L47" s="1"/>
  <c r="G47"/>
  <c r="H47" s="1"/>
  <c r="W46"/>
  <c r="R46"/>
  <c r="Q46"/>
  <c r="O46"/>
  <c r="P46" s="1"/>
  <c r="K46"/>
  <c r="L46" s="1"/>
  <c r="G46"/>
  <c r="H46" s="1"/>
  <c r="W45"/>
  <c r="R45"/>
  <c r="Q45"/>
  <c r="O45"/>
  <c r="P45" s="1"/>
  <c r="K45"/>
  <c r="L45" s="1"/>
  <c r="G45"/>
  <c r="H45" s="1"/>
  <c r="W44"/>
  <c r="R44"/>
  <c r="Q44"/>
  <c r="O44"/>
  <c r="P44" s="1"/>
  <c r="K44"/>
  <c r="L44" s="1"/>
  <c r="G44"/>
  <c r="H44" s="1"/>
  <c r="W43"/>
  <c r="R43"/>
  <c r="Q43"/>
  <c r="O43"/>
  <c r="P43" s="1"/>
  <c r="K43"/>
  <c r="L43" s="1"/>
  <c r="G43"/>
  <c r="H43" s="1"/>
  <c r="W42"/>
  <c r="R42"/>
  <c r="Q42"/>
  <c r="O42"/>
  <c r="P42" s="1"/>
  <c r="K42"/>
  <c r="L42" s="1"/>
  <c r="G42"/>
  <c r="H42" s="1"/>
  <c r="W38"/>
  <c r="R38"/>
  <c r="Q38"/>
  <c r="O38"/>
  <c r="P38" s="1"/>
  <c r="K38"/>
  <c r="L38" s="1"/>
  <c r="G38"/>
  <c r="H38" s="1"/>
  <c r="W37"/>
  <c r="R37"/>
  <c r="Q37"/>
  <c r="O37"/>
  <c r="P37" s="1"/>
  <c r="K37"/>
  <c r="L37" s="1"/>
  <c r="G37"/>
  <c r="H37" s="1"/>
  <c r="W36"/>
  <c r="R36"/>
  <c r="Q36"/>
  <c r="O36"/>
  <c r="P36" s="1"/>
  <c r="K36"/>
  <c r="L36" s="1"/>
  <c r="G36"/>
  <c r="H36" s="1"/>
  <c r="W35"/>
  <c r="R35"/>
  <c r="Q35"/>
  <c r="O35"/>
  <c r="P35" s="1"/>
  <c r="K35"/>
  <c r="L35" s="1"/>
  <c r="G35"/>
  <c r="H35" s="1"/>
  <c r="W34"/>
  <c r="R34"/>
  <c r="Q34"/>
  <c r="O34"/>
  <c r="P34" s="1"/>
  <c r="K34"/>
  <c r="L34" s="1"/>
  <c r="G34"/>
  <c r="H34" s="1"/>
  <c r="W33"/>
  <c r="R33"/>
  <c r="Q33"/>
  <c r="O33"/>
  <c r="P33" s="1"/>
  <c r="K33"/>
  <c r="L33" s="1"/>
  <c r="G33"/>
  <c r="H33" s="1"/>
  <c r="W32"/>
  <c r="R32"/>
  <c r="Q32"/>
  <c r="O32"/>
  <c r="P32" s="1"/>
  <c r="K32"/>
  <c r="L32" s="1"/>
  <c r="G32"/>
  <c r="H32" s="1"/>
  <c r="W31"/>
  <c r="R31"/>
  <c r="Q31"/>
  <c r="O31"/>
  <c r="P31" s="1"/>
  <c r="K31"/>
  <c r="L31" s="1"/>
  <c r="G31"/>
  <c r="H31" s="1"/>
  <c r="W30"/>
  <c r="R30"/>
  <c r="Q30"/>
  <c r="O30"/>
  <c r="P30" s="1"/>
  <c r="K30"/>
  <c r="L30" s="1"/>
  <c r="G30"/>
  <c r="H30" s="1"/>
  <c r="W29"/>
  <c r="R29"/>
  <c r="Q29"/>
  <c r="O29"/>
  <c r="P29" s="1"/>
  <c r="K29"/>
  <c r="L29" s="1"/>
  <c r="G29"/>
  <c r="H29" s="1"/>
  <c r="W28"/>
  <c r="R28"/>
  <c r="Q28"/>
  <c r="O28"/>
  <c r="P28" s="1"/>
  <c r="K28"/>
  <c r="L28" s="1"/>
  <c r="G28"/>
  <c r="H28" s="1"/>
  <c r="W25"/>
  <c r="R25"/>
  <c r="Q25"/>
  <c r="O25"/>
  <c r="P25" s="1"/>
  <c r="K25"/>
  <c r="L25" s="1"/>
  <c r="G25"/>
  <c r="H25" s="1"/>
  <c r="W24"/>
  <c r="R24"/>
  <c r="Q24"/>
  <c r="O24"/>
  <c r="P24" s="1"/>
  <c r="K24"/>
  <c r="L24" s="1"/>
  <c r="G24"/>
  <c r="H24" s="1"/>
  <c r="W23"/>
  <c r="R23"/>
  <c r="Q23"/>
  <c r="O23"/>
  <c r="P23" s="1"/>
  <c r="K23"/>
  <c r="L23" s="1"/>
  <c r="G23"/>
  <c r="H23" s="1"/>
  <c r="W22"/>
  <c r="R22"/>
  <c r="Q22"/>
  <c r="O22"/>
  <c r="P22" s="1"/>
  <c r="K22"/>
  <c r="L22" s="1"/>
  <c r="G22"/>
  <c r="H22" s="1"/>
  <c r="W21"/>
  <c r="R21"/>
  <c r="Q21"/>
  <c r="O21"/>
  <c r="P21" s="1"/>
  <c r="K21"/>
  <c r="L21" s="1"/>
  <c r="G21"/>
  <c r="H21" s="1"/>
  <c r="W9"/>
  <c r="R9"/>
  <c r="Q9"/>
  <c r="O9"/>
  <c r="P9" s="1"/>
  <c r="K9"/>
  <c r="L9" s="1"/>
  <c r="G9"/>
  <c r="H9" s="1"/>
  <c r="W10"/>
  <c r="R10"/>
  <c r="Q10"/>
  <c r="O10"/>
  <c r="P10" s="1"/>
  <c r="K10"/>
  <c r="L10" s="1"/>
  <c r="G10"/>
  <c r="H10" s="1"/>
  <c r="W8"/>
  <c r="R8"/>
  <c r="Q8"/>
  <c r="O8"/>
  <c r="P8" s="1"/>
  <c r="K8"/>
  <c r="L8" s="1"/>
  <c r="G8"/>
  <c r="H8" s="1"/>
  <c r="W17"/>
  <c r="W13"/>
  <c r="W12"/>
  <c r="W5"/>
  <c r="W4"/>
  <c r="W7"/>
  <c r="W6"/>
  <c r="W11"/>
  <c r="W16"/>
  <c r="W18"/>
  <c r="W19"/>
  <c r="W20"/>
  <c r="W3"/>
  <c r="R4"/>
  <c r="R7"/>
  <c r="R5"/>
  <c r="R6"/>
  <c r="R12"/>
  <c r="R11"/>
  <c r="R13"/>
  <c r="R16"/>
  <c r="R17"/>
  <c r="R18"/>
  <c r="R19"/>
  <c r="R20"/>
  <c r="R3"/>
  <c r="Q16"/>
  <c r="Q17"/>
  <c r="Q18"/>
  <c r="Q19"/>
  <c r="Q20"/>
  <c r="Q4"/>
  <c r="Q7"/>
  <c r="Q5"/>
  <c r="Q6"/>
  <c r="Q12"/>
  <c r="Q11"/>
  <c r="Q13"/>
  <c r="Q3"/>
  <c r="K4"/>
  <c r="L4" s="1"/>
  <c r="K7"/>
  <c r="L7" s="1"/>
  <c r="K5"/>
  <c r="L5" s="1"/>
  <c r="K6"/>
  <c r="L6" s="1"/>
  <c r="K12"/>
  <c r="L12" s="1"/>
  <c r="K11"/>
  <c r="L11" s="1"/>
  <c r="K13"/>
  <c r="L13" s="1"/>
  <c r="K16"/>
  <c r="L16" s="1"/>
  <c r="K17"/>
  <c r="L17" s="1"/>
  <c r="K18"/>
  <c r="L18" s="1"/>
  <c r="K19"/>
  <c r="L19" s="1"/>
  <c r="K20"/>
  <c r="L20" s="1"/>
  <c r="K3"/>
  <c r="L3" s="1"/>
  <c r="O4"/>
  <c r="P4" s="1"/>
  <c r="O7"/>
  <c r="P7" s="1"/>
  <c r="O5"/>
  <c r="P5" s="1"/>
  <c r="O6"/>
  <c r="P6" s="1"/>
  <c r="O12"/>
  <c r="P12" s="1"/>
  <c r="O11"/>
  <c r="P11" s="1"/>
  <c r="O13"/>
  <c r="P13" s="1"/>
  <c r="O16"/>
  <c r="P16" s="1"/>
  <c r="O17"/>
  <c r="P17" s="1"/>
  <c r="O18"/>
  <c r="P18" s="1"/>
  <c r="O19"/>
  <c r="P19" s="1"/>
  <c r="O20"/>
  <c r="P20" s="1"/>
  <c r="O3"/>
  <c r="P3" s="1"/>
  <c r="G18"/>
  <c r="G20"/>
  <c r="G17"/>
  <c r="G19"/>
  <c r="G16"/>
  <c r="G7"/>
  <c r="G13"/>
  <c r="G12"/>
  <c r="G11"/>
  <c r="G6"/>
  <c r="G4"/>
  <c r="G5"/>
  <c r="G3"/>
  <c r="S10" l="1"/>
  <c r="S22"/>
  <c r="S43"/>
  <c r="S47"/>
  <c r="S51"/>
  <c r="S8"/>
  <c r="S9"/>
  <c r="S25"/>
  <c r="S31"/>
  <c r="S33"/>
  <c r="S35"/>
  <c r="S37"/>
  <c r="S42"/>
  <c r="S44"/>
  <c r="S46"/>
  <c r="S48"/>
  <c r="S50"/>
  <c r="S52"/>
  <c r="S21"/>
  <c r="S23"/>
  <c r="S29"/>
  <c r="S38"/>
  <c r="S24"/>
  <c r="S28"/>
  <c r="S30"/>
  <c r="S32"/>
  <c r="S34"/>
  <c r="S36"/>
  <c r="S45"/>
  <c r="S49"/>
  <c r="H5"/>
  <c r="S5" s="1"/>
  <c r="H13"/>
  <c r="S13" s="1"/>
  <c r="H19"/>
  <c r="S19" s="1"/>
  <c r="H7"/>
  <c r="S7" s="1"/>
  <c r="H11"/>
  <c r="S11" s="1"/>
  <c r="H18"/>
  <c r="S18" s="1"/>
  <c r="H4"/>
  <c r="S4" s="1"/>
  <c r="H12"/>
  <c r="S12" s="1"/>
  <c r="H17"/>
  <c r="S17" s="1"/>
  <c r="H3"/>
  <c r="S3" s="1"/>
  <c r="H6"/>
  <c r="S6" s="1"/>
  <c r="H16"/>
  <c r="S16" s="1"/>
  <c r="H20"/>
  <c r="S20" s="1"/>
</calcChain>
</file>

<file path=xl/sharedStrings.xml><?xml version="1.0" encoding="utf-8"?>
<sst xmlns="http://schemas.openxmlformats.org/spreadsheetml/2006/main" count="185" uniqueCount="41">
  <si>
    <t>Kyle</t>
  </si>
  <si>
    <t>Jason</t>
  </si>
  <si>
    <t>Antoine</t>
  </si>
  <si>
    <t>Natalie</t>
  </si>
  <si>
    <t>Josha</t>
  </si>
  <si>
    <t>Trevor</t>
  </si>
  <si>
    <t>User</t>
  </si>
  <si>
    <t>Model</t>
  </si>
  <si>
    <t>BMW #92</t>
  </si>
  <si>
    <t>Spa</t>
  </si>
  <si>
    <t>PP</t>
  </si>
  <si>
    <t>Dillan (!)</t>
  </si>
  <si>
    <t>Grimey (!)</t>
  </si>
  <si>
    <t>Track Name</t>
  </si>
  <si>
    <t>Difference 1</t>
  </si>
  <si>
    <t>Difference 2</t>
  </si>
  <si>
    <t>Difference 3</t>
  </si>
  <si>
    <t>Ave. Pad</t>
  </si>
  <si>
    <t>Ave. Wheel</t>
  </si>
  <si>
    <t>FTL</t>
  </si>
  <si>
    <t>Pad Time 1</t>
  </si>
  <si>
    <t>Wheel Time 1</t>
  </si>
  <si>
    <t>Pad Time 2</t>
  </si>
  <si>
    <t>Wheel Time 2</t>
  </si>
  <si>
    <t>Pad Time 3</t>
  </si>
  <si>
    <t>Wheel Time 3</t>
  </si>
  <si>
    <t>FS1</t>
  </si>
  <si>
    <t>FS2</t>
  </si>
  <si>
    <t>FS3</t>
  </si>
  <si>
    <t>% Diff 1</t>
  </si>
  <si>
    <t>% Diff 2</t>
  </si>
  <si>
    <t>% Diff 3</t>
  </si>
  <si>
    <t>Greg</t>
  </si>
  <si>
    <t>Andreas</t>
  </si>
  <si>
    <t>Toon (!)</t>
  </si>
  <si>
    <t>Greg Williams</t>
  </si>
  <si>
    <t>PROJECT CARS</t>
  </si>
  <si>
    <t>FORZA 5</t>
  </si>
  <si>
    <t>ASSETTO CORSA</t>
  </si>
  <si>
    <t>BMW M3GT</t>
  </si>
  <si>
    <t>Ave %</t>
  </si>
</sst>
</file>

<file path=xl/styles.xml><?xml version="1.0" encoding="utf-8"?>
<styleSheet xmlns="http://schemas.openxmlformats.org/spreadsheetml/2006/main">
  <numFmts count="1">
    <numFmt numFmtId="164" formatCode="mm:ss.000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10" fontId="0" fillId="0" borderId="3" xfId="0" applyNumberFormat="1" applyBorder="1"/>
    <xf numFmtId="10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7" xfId="0" applyNumberFormat="1" applyBorder="1"/>
    <xf numFmtId="164" fontId="0" fillId="0" borderId="9" xfId="0" applyNumberFormat="1" applyBorder="1"/>
    <xf numFmtId="10" fontId="0" fillId="0" borderId="9" xfId="0" applyNumberFormat="1" applyBorder="1"/>
    <xf numFmtId="10" fontId="0" fillId="0" borderId="0" xfId="0" applyNumberFormat="1" applyBorder="1"/>
    <xf numFmtId="164" fontId="0" fillId="0" borderId="0" xfId="0" applyNumberFormat="1"/>
    <xf numFmtId="10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1" fillId="0" borderId="7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0" borderId="7" xfId="0" applyFill="1" applyBorder="1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164" fontId="0" fillId="0" borderId="5" xfId="0" applyNumberFormat="1" applyFill="1" applyBorder="1"/>
  </cellXfs>
  <cellStyles count="1">
    <cellStyle name="Normal" xfId="0" builtinId="0"/>
  </cellStyles>
  <dxfs count="102">
    <dxf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</dxf>
    <dxf>
      <numFmt numFmtId="164" formatCode="mm:ss.0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41:W52" totalsRowShown="0" headerRowDxfId="101" tableBorderDxfId="100">
  <autoFilter ref="A41:W52">
    <filterColumn colId="18"/>
  </autoFilter>
  <tableColumns count="23">
    <tableColumn id="1" name="User" dataDxfId="99"/>
    <tableColumn id="2" name="Model" dataDxfId="98"/>
    <tableColumn id="3" name="PP" dataDxfId="97"/>
    <tableColumn id="4" name="Track Name" dataDxfId="96"/>
    <tableColumn id="5" name="Pad Time 1" dataDxfId="95"/>
    <tableColumn id="6" name="Wheel Time 1" dataDxfId="94"/>
    <tableColumn id="7" name="Difference 1" dataDxfId="93">
      <calculatedColumnFormula>F42-E42</calculatedColumnFormula>
    </tableColumn>
    <tableColumn id="8" name="% Diff 1" dataDxfId="92">
      <calculatedColumnFormula>$G42/$E42</calculatedColumnFormula>
    </tableColumn>
    <tableColumn id="9" name="Pad Time 2" dataDxfId="91"/>
    <tableColumn id="10" name="Wheel Time 2" dataDxfId="90"/>
    <tableColumn id="11" name="Difference 2" dataDxfId="89">
      <calculatedColumnFormula>J42-I42</calculatedColumnFormula>
    </tableColumn>
    <tableColumn id="12" name="% Diff 2" dataDxfId="88">
      <calculatedColumnFormula>K42/I42</calculatedColumnFormula>
    </tableColumn>
    <tableColumn id="13" name="Pad Time 3" dataDxfId="87"/>
    <tableColumn id="14" name="Wheel Time 3" dataDxfId="86"/>
    <tableColumn id="15" name="Difference 3" dataDxfId="85">
      <calculatedColumnFormula>N42-M42</calculatedColumnFormula>
    </tableColumn>
    <tableColumn id="16" name="% Diff 3" dataDxfId="84">
      <calculatedColumnFormula>$O42/$M42</calculatedColumnFormula>
    </tableColumn>
    <tableColumn id="17" name="Ave. Pad" dataDxfId="83">
      <calculatedColumnFormula>AVERAGE(E42,I42,M42)</calculatedColumnFormula>
    </tableColumn>
    <tableColumn id="18" name="Ave. Wheel" dataDxfId="82">
      <calculatedColumnFormula>AVERAGE(F42,J42,N42)</calculatedColumnFormula>
    </tableColumn>
    <tableColumn id="24" name="Ave %" dataDxfId="2">
      <calculatedColumnFormula>AVERAGE(Table2[[#This Row],[% Diff 1]],Table2[[#This Row],[% Diff 2]],Table2[[#This Row],[% Diff 3]])</calculatedColumnFormula>
    </tableColumn>
    <tableColumn id="19" name="FS1" dataDxfId="81"/>
    <tableColumn id="20" name="FS2" dataDxfId="80"/>
    <tableColumn id="21" name="FS3" dataDxfId="79"/>
    <tableColumn id="22" name="FTL" dataDxfId="78">
      <calculatedColumnFormula>T42+U42+V42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7:W38" totalsRowShown="0" headerRowDxfId="77" tableBorderDxfId="76">
  <autoFilter ref="A27:W38">
    <filterColumn colId="18"/>
  </autoFilter>
  <tableColumns count="23">
    <tableColumn id="1" name="User" dataDxfId="75"/>
    <tableColumn id="2" name="Model" dataDxfId="74"/>
    <tableColumn id="3" name="PP" dataDxfId="73"/>
    <tableColumn id="4" name="Track Name" dataDxfId="72"/>
    <tableColumn id="5" name="Pad Time 1" dataDxfId="71"/>
    <tableColumn id="6" name="Wheel Time 1" dataDxfId="70"/>
    <tableColumn id="7" name="Difference 1" dataDxfId="69">
      <calculatedColumnFormula>F28-E28</calculatedColumnFormula>
    </tableColumn>
    <tableColumn id="8" name="% Diff 1" dataDxfId="68">
      <calculatedColumnFormula>$G28/$E28</calculatedColumnFormula>
    </tableColumn>
    <tableColumn id="9" name="Pad Time 2" dataDxfId="67"/>
    <tableColumn id="10" name="Wheel Time 2" dataDxfId="66"/>
    <tableColumn id="11" name="Difference 2" dataDxfId="65">
      <calculatedColumnFormula>J28-I28</calculatedColumnFormula>
    </tableColumn>
    <tableColumn id="12" name="% Diff 2" dataDxfId="64">
      <calculatedColumnFormula>K28/I28</calculatedColumnFormula>
    </tableColumn>
    <tableColumn id="13" name="Pad Time 3" dataDxfId="63"/>
    <tableColumn id="14" name="Wheel Time 3" dataDxfId="62"/>
    <tableColumn id="15" name="Difference 3" dataDxfId="61">
      <calculatedColumnFormula>N28-M28</calculatedColumnFormula>
    </tableColumn>
    <tableColumn id="16" name="% Diff 3" dataDxfId="60">
      <calculatedColumnFormula>$O28/$M28</calculatedColumnFormula>
    </tableColumn>
    <tableColumn id="17" name="Ave. Pad" dataDxfId="59">
      <calculatedColumnFormula>AVERAGE(E28,I28,M28)</calculatedColumnFormula>
    </tableColumn>
    <tableColumn id="18" name="Ave. Wheel" dataDxfId="58">
      <calculatedColumnFormula>AVERAGE(F28,J28,N28)</calculatedColumnFormula>
    </tableColumn>
    <tableColumn id="24" name="Ave %" dataDxfId="3">
      <calculatedColumnFormula>AVERAGE(Table3[[#This Row],[% Diff 1]],Table3[[#This Row],[% Diff 2]],Table3[[#This Row],[% Diff 3]])</calculatedColumnFormula>
    </tableColumn>
    <tableColumn id="19" name="FS1" dataDxfId="57"/>
    <tableColumn id="20" name="FS2" dataDxfId="56"/>
    <tableColumn id="21" name="FS3" dataDxfId="55"/>
    <tableColumn id="22" name="FTL" dataDxfId="54">
      <calculatedColumnFormula>T28+U28+V28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5:W25" totalsRowShown="0" headerRowDxfId="53" tableBorderDxfId="52">
  <autoFilter ref="A15:W25">
    <filterColumn colId="18"/>
  </autoFilter>
  <tableColumns count="23">
    <tableColumn id="1" name="User" dataDxfId="51"/>
    <tableColumn id="2" name="Model" dataDxfId="50"/>
    <tableColumn id="3" name="PP" dataDxfId="49"/>
    <tableColumn id="4" name="Track Name" dataDxfId="48"/>
    <tableColumn id="5" name="Pad Time 1" dataDxfId="47"/>
    <tableColumn id="6" name="Wheel Time 1" dataDxfId="46"/>
    <tableColumn id="7" name="Difference 1" dataDxfId="45">
      <calculatedColumnFormula>F16-E16</calculatedColumnFormula>
    </tableColumn>
    <tableColumn id="8" name="% Diff 1" dataDxfId="44">
      <calculatedColumnFormula>$G16/$E16</calculatedColumnFormula>
    </tableColumn>
    <tableColumn id="9" name="Pad Time 2" dataDxfId="43"/>
    <tableColumn id="10" name="Wheel Time 2" dataDxfId="42"/>
    <tableColumn id="11" name="Difference 2" dataDxfId="41">
      <calculatedColumnFormula>J16-I16</calculatedColumnFormula>
    </tableColumn>
    <tableColumn id="12" name="% Diff 2" dataDxfId="40">
      <calculatedColumnFormula>K16/I16</calculatedColumnFormula>
    </tableColumn>
    <tableColumn id="13" name="Pad Time 3" dataDxfId="39"/>
    <tableColumn id="14" name="Wheel Time 3" dataDxfId="38"/>
    <tableColumn id="15" name="Difference 3" dataDxfId="37">
      <calculatedColumnFormula>N16-M16</calculatedColumnFormula>
    </tableColumn>
    <tableColumn id="16" name="% Diff 3" dataDxfId="36">
      <calculatedColumnFormula>$O16/$M16</calculatedColumnFormula>
    </tableColumn>
    <tableColumn id="17" name="Ave. Pad" dataDxfId="35">
      <calculatedColumnFormula>AVERAGE(E16,I16,M16)</calculatedColumnFormula>
    </tableColumn>
    <tableColumn id="18" name="Ave. Wheel" dataDxfId="34">
      <calculatedColumnFormula>AVERAGE(F16,J16,N16)</calculatedColumnFormula>
    </tableColumn>
    <tableColumn id="24" name="Ave %" dataDxfId="4">
      <calculatedColumnFormula>AVERAGE(Table4[[#This Row],[% Diff 1]],Table4[[#This Row],[% Diff 2]],Table4[[#This Row],[% Diff 3]])</calculatedColumnFormula>
    </tableColumn>
    <tableColumn id="19" name="FS1" dataDxfId="33"/>
    <tableColumn id="20" name="FS2" dataDxfId="32"/>
    <tableColumn id="21" name="FS3" dataDxfId="31"/>
    <tableColumn id="22" name="FTL" dataDxfId="30">
      <calculatedColumnFormula>T16+U16+V16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W13" totalsRowShown="0" headerRowDxfId="29" tableBorderDxfId="28">
  <autoFilter ref="A2:W13">
    <filterColumn colId="18"/>
  </autoFilter>
  <tableColumns count="23">
    <tableColumn id="1" name="User" dataDxfId="27"/>
    <tableColumn id="2" name="Model" dataDxfId="26"/>
    <tableColumn id="3" name="PP" dataDxfId="25"/>
    <tableColumn id="4" name="Track Name" dataDxfId="24"/>
    <tableColumn id="5" name="Pad Time 1" dataDxfId="23"/>
    <tableColumn id="6" name="Wheel Time 1" dataDxfId="22"/>
    <tableColumn id="7" name="Difference 1" dataDxfId="21">
      <calculatedColumnFormula>F3-E3</calculatedColumnFormula>
    </tableColumn>
    <tableColumn id="8" name="% Diff 1" dataDxfId="20">
      <calculatedColumnFormula>$G3/$E3</calculatedColumnFormula>
    </tableColumn>
    <tableColumn id="9" name="Pad Time 2" dataDxfId="19"/>
    <tableColumn id="10" name="Wheel Time 2" dataDxfId="18"/>
    <tableColumn id="11" name="Difference 2" dataDxfId="17">
      <calculatedColumnFormula>J3-I3</calculatedColumnFormula>
    </tableColumn>
    <tableColumn id="12" name="% Diff 2" dataDxfId="16">
      <calculatedColumnFormula>K3/I3</calculatedColumnFormula>
    </tableColumn>
    <tableColumn id="13" name="Pad Time 3" dataDxfId="15"/>
    <tableColumn id="14" name="Wheel Time 3" dataDxfId="14"/>
    <tableColumn id="15" name="Difference 3" dataDxfId="13">
      <calculatedColumnFormula>N3-M3</calculatedColumnFormula>
    </tableColumn>
    <tableColumn id="16" name="% Diff 3" dataDxfId="12">
      <calculatedColumnFormula>$O3/$M3</calculatedColumnFormula>
    </tableColumn>
    <tableColumn id="17" name="Ave. Pad" dataDxfId="11">
      <calculatedColumnFormula>AVERAGE(E3,I3,M3)</calculatedColumnFormula>
    </tableColumn>
    <tableColumn id="18" name="Ave. Wheel" dataDxfId="10">
      <calculatedColumnFormula>AVERAGE(F3,J3,N3)</calculatedColumnFormula>
    </tableColumn>
    <tableColumn id="24" name="Ave %" dataDxfId="5">
      <calculatedColumnFormula>AVERAGE(Table5[[#This Row],[% Diff 1]],Table5[[#This Row],[% Diff 2]],Table5[[#This Row],[% Diff 3]])</calculatedColumnFormula>
    </tableColumn>
    <tableColumn id="19" name="FS1" dataDxfId="9"/>
    <tableColumn id="20" name="FS2" dataDxfId="8"/>
    <tableColumn id="21" name="FS3" dataDxfId="7"/>
    <tableColumn id="22" name="FTL" dataDxfId="6">
      <calculatedColumnFormula>T3+U3+V3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F52"/>
  <sheetViews>
    <sheetView tabSelected="1" topLeftCell="J25" workbookViewId="0">
      <selection activeCell="X25" sqref="X1:X1048576"/>
    </sheetView>
  </sheetViews>
  <sheetFormatPr defaultRowHeight="12.75"/>
  <cols>
    <col min="1" max="1" width="13.28515625" customWidth="1"/>
    <col min="2" max="2" width="13.7109375" customWidth="1"/>
    <col min="4" max="5" width="14" customWidth="1"/>
    <col min="6" max="6" width="15.7109375" customWidth="1"/>
    <col min="7" max="7" width="14" customWidth="1"/>
    <col min="8" max="8" width="9.7109375" customWidth="1"/>
    <col min="9" max="9" width="13.42578125" customWidth="1"/>
    <col min="10" max="10" width="15.7109375" customWidth="1"/>
    <col min="11" max="11" width="14" customWidth="1"/>
    <col min="12" max="12" width="9.7109375" customWidth="1"/>
    <col min="13" max="13" width="13.42578125" customWidth="1"/>
    <col min="14" max="14" width="15.7109375" customWidth="1"/>
    <col min="15" max="15" width="14" customWidth="1"/>
    <col min="16" max="16" width="9.7109375" customWidth="1"/>
    <col min="17" max="17" width="11.28515625" customWidth="1"/>
    <col min="18" max="18" width="13.5703125" customWidth="1"/>
    <col min="19" max="19" width="11.28515625" customWidth="1"/>
    <col min="23" max="23" width="9.7109375" style="14" bestFit="1" customWidth="1"/>
    <col min="24" max="1487" width="9.140625" style="14"/>
  </cols>
  <sheetData>
    <row r="1" spans="1:1488">
      <c r="A1" s="23" t="s">
        <v>37</v>
      </c>
    </row>
    <row r="2" spans="1:1488">
      <c r="A2" s="29" t="s">
        <v>6</v>
      </c>
      <c r="B2" s="29" t="s">
        <v>7</v>
      </c>
      <c r="C2" s="30" t="s">
        <v>10</v>
      </c>
      <c r="D2" s="29" t="s">
        <v>13</v>
      </c>
      <c r="E2" s="31" t="s">
        <v>20</v>
      </c>
      <c r="F2" s="30" t="s">
        <v>21</v>
      </c>
      <c r="G2" s="31" t="s">
        <v>14</v>
      </c>
      <c r="H2" s="31" t="s">
        <v>29</v>
      </c>
      <c r="I2" s="30" t="s">
        <v>22</v>
      </c>
      <c r="J2" s="31" t="s">
        <v>23</v>
      </c>
      <c r="K2" s="30" t="s">
        <v>15</v>
      </c>
      <c r="L2" s="31" t="s">
        <v>30</v>
      </c>
      <c r="M2" s="31" t="s">
        <v>24</v>
      </c>
      <c r="N2" s="31" t="s">
        <v>25</v>
      </c>
      <c r="O2" s="30" t="s">
        <v>16</v>
      </c>
      <c r="P2" s="30" t="s">
        <v>31</v>
      </c>
      <c r="Q2" s="31" t="s">
        <v>17</v>
      </c>
      <c r="R2" s="31" t="s">
        <v>18</v>
      </c>
      <c r="S2" s="30" t="s">
        <v>40</v>
      </c>
      <c r="T2" s="30" t="s">
        <v>26</v>
      </c>
      <c r="U2" s="30" t="s">
        <v>27</v>
      </c>
      <c r="V2" s="30" t="s">
        <v>28</v>
      </c>
      <c r="W2" s="32" t="s">
        <v>19</v>
      </c>
    </row>
    <row r="3" spans="1:1488">
      <c r="A3" s="2" t="s">
        <v>0</v>
      </c>
      <c r="B3" s="2" t="s">
        <v>8</v>
      </c>
      <c r="C3" s="7">
        <v>806</v>
      </c>
      <c r="D3" s="2" t="s">
        <v>9</v>
      </c>
      <c r="E3" s="10">
        <v>1.6577777777777778E-3</v>
      </c>
      <c r="F3" s="5">
        <v>0</v>
      </c>
      <c r="G3" s="5">
        <f t="shared" ref="G3:G13" si="0">F3-E3</f>
        <v>-1.6577777777777778E-3</v>
      </c>
      <c r="H3" s="17">
        <f t="shared" ref="H3:H13" si="1">$G3/$E3</f>
        <v>-1</v>
      </c>
      <c r="I3" s="5">
        <v>1.6572106481481481E-3</v>
      </c>
      <c r="J3" s="5">
        <v>8.3333333333333332E-3</v>
      </c>
      <c r="K3" s="10">
        <f t="shared" ref="K3:K13" si="2">J3-I3</f>
        <v>6.6761226851851851E-3</v>
      </c>
      <c r="L3" s="20">
        <f t="shared" ref="L3:L13" si="3">K3/I3</f>
        <v>4.0285299232450784</v>
      </c>
      <c r="M3" s="6">
        <v>8.3333333333333332E-3</v>
      </c>
      <c r="N3" s="15">
        <v>8.3333333333333332E-3</v>
      </c>
      <c r="O3" s="16">
        <f t="shared" ref="O3:O13" si="4">N3-M3</f>
        <v>0</v>
      </c>
      <c r="P3" s="3">
        <f t="shared" ref="P3:P13" si="5">$O3/$M3</f>
        <v>0</v>
      </c>
      <c r="Q3" s="12">
        <f t="shared" ref="Q3:Q13" si="6">AVERAGE(E3,I3,M3)</f>
        <v>3.8827739197530866E-3</v>
      </c>
      <c r="R3" s="10">
        <f t="shared" ref="R3:R13" si="7">AVERAGE(F3,J3,N3)</f>
        <v>5.5555555555555558E-3</v>
      </c>
      <c r="S3" s="4">
        <f>AVERAGE(Table5[[#This Row],[% Diff 1]],Table5[[#This Row],[% Diff 2]],Table5[[#This Row],[% Diff 3]])</f>
        <v>1.0095099744150262</v>
      </c>
      <c r="T3" s="5">
        <v>0</v>
      </c>
      <c r="U3" s="5">
        <v>0</v>
      </c>
      <c r="V3" s="5">
        <v>0</v>
      </c>
      <c r="W3" s="10">
        <f t="shared" ref="W3:W13" si="8">T3+U3+V3</f>
        <v>0</v>
      </c>
    </row>
    <row r="4" spans="1:1488">
      <c r="A4" s="1" t="s">
        <v>2</v>
      </c>
      <c r="B4" s="1" t="s">
        <v>8</v>
      </c>
      <c r="C4" s="8">
        <v>806</v>
      </c>
      <c r="D4" s="1" t="s">
        <v>9</v>
      </c>
      <c r="E4" s="11">
        <v>1.6741782407407408E-3</v>
      </c>
      <c r="F4" s="6">
        <v>0</v>
      </c>
      <c r="G4" s="6">
        <f t="shared" si="0"/>
        <v>-1.6741782407407408E-3</v>
      </c>
      <c r="H4" s="18">
        <f t="shared" si="1"/>
        <v>-1</v>
      </c>
      <c r="I4" s="6">
        <v>8.3333333333333332E-3</v>
      </c>
      <c r="J4" s="6">
        <v>8.3333333333333332E-3</v>
      </c>
      <c r="K4" s="11">
        <f t="shared" si="2"/>
        <v>0</v>
      </c>
      <c r="L4" s="20">
        <f t="shared" si="3"/>
        <v>0</v>
      </c>
      <c r="M4" s="6">
        <v>8.3333333333333332E-3</v>
      </c>
      <c r="N4" s="15">
        <v>8.3333333333333332E-3</v>
      </c>
      <c r="O4" s="13">
        <f t="shared" si="4"/>
        <v>0</v>
      </c>
      <c r="P4" s="4">
        <f t="shared" si="5"/>
        <v>0</v>
      </c>
      <c r="Q4" s="15">
        <f t="shared" si="6"/>
        <v>6.1136149691358027E-3</v>
      </c>
      <c r="R4" s="11">
        <f t="shared" si="7"/>
        <v>5.5555555555555558E-3</v>
      </c>
      <c r="S4" s="4">
        <f>AVERAGE(Table5[[#This Row],[% Diff 1]],Table5[[#This Row],[% Diff 2]],Table5[[#This Row],[% Diff 3]])</f>
        <v>-0.33333333333333331</v>
      </c>
      <c r="T4" s="6">
        <v>0</v>
      </c>
      <c r="U4" s="6">
        <v>0</v>
      </c>
      <c r="V4" s="6">
        <v>0</v>
      </c>
      <c r="W4" s="11">
        <f t="shared" si="8"/>
        <v>0</v>
      </c>
    </row>
    <row r="5" spans="1:1488" ht="12" customHeight="1">
      <c r="A5" s="1" t="s">
        <v>1</v>
      </c>
      <c r="B5" s="1" t="s">
        <v>8</v>
      </c>
      <c r="C5" s="8">
        <v>806</v>
      </c>
      <c r="D5" s="1" t="s">
        <v>9</v>
      </c>
      <c r="E5" s="11">
        <v>1.6913194444444447E-3</v>
      </c>
      <c r="F5" s="6">
        <v>0</v>
      </c>
      <c r="G5" s="6">
        <f t="shared" si="0"/>
        <v>-1.6913194444444447E-3</v>
      </c>
      <c r="H5" s="18">
        <f t="shared" si="1"/>
        <v>-1</v>
      </c>
      <c r="I5" s="6">
        <v>8.3333333333333332E-3</v>
      </c>
      <c r="J5" s="6">
        <v>8.3333333333333332E-3</v>
      </c>
      <c r="K5" s="11">
        <f t="shared" si="2"/>
        <v>0</v>
      </c>
      <c r="L5" s="20">
        <f t="shared" si="3"/>
        <v>0</v>
      </c>
      <c r="M5" s="6">
        <v>8.3333333333333332E-3</v>
      </c>
      <c r="N5" s="15">
        <v>8.3333333333333332E-3</v>
      </c>
      <c r="O5" s="13">
        <f t="shared" si="4"/>
        <v>0</v>
      </c>
      <c r="P5" s="4">
        <f t="shared" si="5"/>
        <v>0</v>
      </c>
      <c r="Q5" s="15">
        <f t="shared" si="6"/>
        <v>6.1193287037037041E-3</v>
      </c>
      <c r="R5" s="11">
        <f t="shared" si="7"/>
        <v>5.5555555555555558E-3</v>
      </c>
      <c r="S5" s="4">
        <f>AVERAGE(Table5[[#This Row],[% Diff 1]],Table5[[#This Row],[% Diff 2]],Table5[[#This Row],[% Diff 3]])</f>
        <v>-0.33333333333333331</v>
      </c>
      <c r="T5" s="6">
        <v>0</v>
      </c>
      <c r="U5" s="6">
        <v>0</v>
      </c>
      <c r="V5" s="6">
        <v>0</v>
      </c>
      <c r="W5" s="11">
        <f t="shared" si="8"/>
        <v>0</v>
      </c>
    </row>
    <row r="6" spans="1:1488">
      <c r="A6" s="1" t="s">
        <v>3</v>
      </c>
      <c r="B6" s="1" t="s">
        <v>8</v>
      </c>
      <c r="C6" s="8">
        <v>806</v>
      </c>
      <c r="D6" s="1" t="s">
        <v>9</v>
      </c>
      <c r="E6" s="11">
        <v>1.6917824074074075E-3</v>
      </c>
      <c r="F6" s="6">
        <v>0</v>
      </c>
      <c r="G6" s="6">
        <f t="shared" si="0"/>
        <v>-1.6917824074074075E-3</v>
      </c>
      <c r="H6" s="18">
        <f t="shared" si="1"/>
        <v>-1</v>
      </c>
      <c r="I6" s="6">
        <v>8.3333333333333332E-3</v>
      </c>
      <c r="J6" s="6">
        <v>8.3333333333333332E-3</v>
      </c>
      <c r="K6" s="11">
        <f t="shared" si="2"/>
        <v>0</v>
      </c>
      <c r="L6" s="20">
        <f t="shared" si="3"/>
        <v>0</v>
      </c>
      <c r="M6" s="6">
        <v>8.3333333333333332E-3</v>
      </c>
      <c r="N6" s="15">
        <v>8.3333333333333332E-3</v>
      </c>
      <c r="O6" s="13">
        <f t="shared" si="4"/>
        <v>0</v>
      </c>
      <c r="P6" s="4">
        <f t="shared" si="5"/>
        <v>0</v>
      </c>
      <c r="Q6" s="15">
        <f t="shared" si="6"/>
        <v>6.1194830246913577E-3</v>
      </c>
      <c r="R6" s="11">
        <f t="shared" si="7"/>
        <v>5.5555555555555558E-3</v>
      </c>
      <c r="S6" s="4">
        <f>AVERAGE(Table5[[#This Row],[% Diff 1]],Table5[[#This Row],[% Diff 2]],Table5[[#This Row],[% Diff 3]])</f>
        <v>-0.33333333333333331</v>
      </c>
      <c r="T6" s="6">
        <v>0</v>
      </c>
      <c r="U6" s="6">
        <v>0</v>
      </c>
      <c r="V6" s="6">
        <v>0</v>
      </c>
      <c r="W6" s="11">
        <f t="shared" si="8"/>
        <v>0</v>
      </c>
    </row>
    <row r="7" spans="1:1488">
      <c r="A7" s="9" t="s">
        <v>11</v>
      </c>
      <c r="B7" s="1" t="s">
        <v>8</v>
      </c>
      <c r="C7" s="8">
        <v>806</v>
      </c>
      <c r="D7" s="1" t="s">
        <v>9</v>
      </c>
      <c r="E7" s="11">
        <v>1.7053703703703703E-3</v>
      </c>
      <c r="F7" s="6">
        <v>0</v>
      </c>
      <c r="G7" s="6">
        <f t="shared" si="0"/>
        <v>-1.7053703703703703E-3</v>
      </c>
      <c r="H7" s="18">
        <f t="shared" si="1"/>
        <v>-1</v>
      </c>
      <c r="I7" s="6">
        <v>1.6644097222222223E-3</v>
      </c>
      <c r="J7" s="6">
        <v>8.3333333333333332E-3</v>
      </c>
      <c r="K7" s="11">
        <f t="shared" si="2"/>
        <v>6.6689236111111107E-3</v>
      </c>
      <c r="L7" s="20">
        <f t="shared" si="3"/>
        <v>4.0067800146031081</v>
      </c>
      <c r="M7" s="6">
        <v>8.3333333333333332E-3</v>
      </c>
      <c r="N7" s="15">
        <v>8.3333333333333332E-3</v>
      </c>
      <c r="O7" s="13">
        <f t="shared" si="4"/>
        <v>0</v>
      </c>
      <c r="P7" s="4">
        <f t="shared" si="5"/>
        <v>0</v>
      </c>
      <c r="Q7" s="15">
        <f t="shared" si="6"/>
        <v>3.9010378086419754E-3</v>
      </c>
      <c r="R7" s="11">
        <f t="shared" si="7"/>
        <v>5.5555555555555558E-3</v>
      </c>
      <c r="S7" s="4">
        <f>AVERAGE(Table5[[#This Row],[% Diff 1]],Table5[[#This Row],[% Diff 2]],Table5[[#This Row],[% Diff 3]])</f>
        <v>1.0022600048677026</v>
      </c>
      <c r="T7" s="6">
        <v>0</v>
      </c>
      <c r="U7" s="6">
        <v>0</v>
      </c>
      <c r="V7" s="6">
        <v>0</v>
      </c>
      <c r="W7" s="11">
        <f t="shared" si="8"/>
        <v>0</v>
      </c>
    </row>
    <row r="8" spans="1:1488">
      <c r="A8" s="1" t="s">
        <v>32</v>
      </c>
      <c r="B8" s="1" t="s">
        <v>8</v>
      </c>
      <c r="C8" s="8">
        <v>806</v>
      </c>
      <c r="D8" s="1" t="s">
        <v>9</v>
      </c>
      <c r="E8" s="11">
        <v>1.7092939814814816E-3</v>
      </c>
      <c r="F8" s="6">
        <v>0</v>
      </c>
      <c r="G8" s="6">
        <f t="shared" si="0"/>
        <v>-1.7092939814814816E-3</v>
      </c>
      <c r="H8" s="18">
        <f t="shared" si="1"/>
        <v>-1</v>
      </c>
      <c r="I8" s="6">
        <v>8.3333333333333332E-3</v>
      </c>
      <c r="J8" s="6">
        <v>8.3333333333333332E-3</v>
      </c>
      <c r="K8" s="11">
        <f t="shared" si="2"/>
        <v>0</v>
      </c>
      <c r="L8" s="20">
        <f t="shared" si="3"/>
        <v>0</v>
      </c>
      <c r="M8" s="6">
        <v>8.3333333333333332E-3</v>
      </c>
      <c r="N8" s="15">
        <v>8.3333333333333332E-3</v>
      </c>
      <c r="O8" s="13">
        <f t="shared" si="4"/>
        <v>0</v>
      </c>
      <c r="P8" s="4">
        <f t="shared" si="5"/>
        <v>0</v>
      </c>
      <c r="Q8" s="15">
        <f t="shared" si="6"/>
        <v>6.1253202160493833E-3</v>
      </c>
      <c r="R8" s="11">
        <f t="shared" si="7"/>
        <v>5.5555555555555558E-3</v>
      </c>
      <c r="S8" s="4">
        <f>AVERAGE(Table5[[#This Row],[% Diff 1]],Table5[[#This Row],[% Diff 2]],Table5[[#This Row],[% Diff 3]])</f>
        <v>-0.33333333333333331</v>
      </c>
      <c r="T8" s="6">
        <v>0</v>
      </c>
      <c r="U8" s="6">
        <v>0</v>
      </c>
      <c r="V8" s="6">
        <v>0</v>
      </c>
      <c r="W8" s="11">
        <f t="shared" si="8"/>
        <v>0</v>
      </c>
    </row>
    <row r="9" spans="1:1488">
      <c r="A9" s="1" t="s">
        <v>33</v>
      </c>
      <c r="B9" s="1" t="s">
        <v>8</v>
      </c>
      <c r="C9" s="8">
        <v>806</v>
      </c>
      <c r="D9" s="1" t="s">
        <v>9</v>
      </c>
      <c r="E9" s="11">
        <v>9.8406249999999991E-4</v>
      </c>
      <c r="F9" s="6">
        <v>0</v>
      </c>
      <c r="G9" s="6">
        <f t="shared" ref="G9" si="9">F9-E9</f>
        <v>-9.8406249999999991E-4</v>
      </c>
      <c r="H9" s="18">
        <f t="shared" si="1"/>
        <v>-1</v>
      </c>
      <c r="I9" s="6">
        <v>8.3333333333333332E-3</v>
      </c>
      <c r="J9" s="6">
        <v>8.3333333333333332E-3</v>
      </c>
      <c r="K9" s="11">
        <f t="shared" ref="K9" si="10">J9-I9</f>
        <v>0</v>
      </c>
      <c r="L9" s="20">
        <f t="shared" ref="L9" si="11">K9/I9</f>
        <v>0</v>
      </c>
      <c r="M9" s="6">
        <v>8.3333333333333332E-3</v>
      </c>
      <c r="N9" s="15">
        <v>8.3333333333333332E-3</v>
      </c>
      <c r="O9" s="13">
        <f t="shared" ref="O9" si="12">N9-M9</f>
        <v>0</v>
      </c>
      <c r="P9" s="4">
        <f t="shared" si="5"/>
        <v>0</v>
      </c>
      <c r="Q9" s="15">
        <f t="shared" ref="Q9" si="13">AVERAGE(E9,I9,M9)</f>
        <v>5.8835763888888887E-3</v>
      </c>
      <c r="R9" s="11">
        <f t="shared" ref="R9" si="14">AVERAGE(F9,J9,N9)</f>
        <v>5.5555555555555558E-3</v>
      </c>
      <c r="S9" s="4">
        <f>AVERAGE(Table5[[#This Row],[% Diff 1]],Table5[[#This Row],[% Diff 2]],Table5[[#This Row],[% Diff 3]])</f>
        <v>-0.33333333333333331</v>
      </c>
      <c r="T9" s="6">
        <v>0</v>
      </c>
      <c r="U9" s="6">
        <v>0</v>
      </c>
      <c r="V9" s="6">
        <v>0</v>
      </c>
      <c r="W9" s="11">
        <f t="shared" ref="W9" si="15">T9+U9+V9</f>
        <v>0</v>
      </c>
    </row>
    <row r="10" spans="1:1488">
      <c r="A10" t="s">
        <v>34</v>
      </c>
      <c r="B10" s="1" t="s">
        <v>8</v>
      </c>
      <c r="C10" s="8">
        <v>806</v>
      </c>
      <c r="D10" s="1" t="s">
        <v>9</v>
      </c>
      <c r="E10" s="6">
        <v>1.6559375000000001E-3</v>
      </c>
      <c r="F10" s="6">
        <v>0</v>
      </c>
      <c r="G10" s="6">
        <f t="shared" ref="G10" si="16">F10-E10</f>
        <v>-1.6559375000000001E-3</v>
      </c>
      <c r="H10" s="18">
        <f t="shared" si="1"/>
        <v>-1</v>
      </c>
      <c r="I10" s="6">
        <v>8.3333333333333332E-3</v>
      </c>
      <c r="J10" s="6">
        <v>8.3333333333333332E-3</v>
      </c>
      <c r="K10" s="11">
        <f t="shared" ref="K10" si="17">J10-I10</f>
        <v>0</v>
      </c>
      <c r="L10" s="20">
        <f t="shared" ref="L10" si="18">K10/I10</f>
        <v>0</v>
      </c>
      <c r="M10" s="6">
        <v>8.3333333333333332E-3</v>
      </c>
      <c r="N10" s="15">
        <v>8.3333333333333332E-3</v>
      </c>
      <c r="O10" s="13">
        <f t="shared" ref="O10" si="19">N10-M10</f>
        <v>0</v>
      </c>
      <c r="P10" s="4">
        <f t="shared" si="5"/>
        <v>0</v>
      </c>
      <c r="Q10" s="15">
        <f t="shared" ref="Q10" si="20">AVERAGE(E10,I10,M10)</f>
        <v>6.1075347222222217E-3</v>
      </c>
      <c r="R10" s="11">
        <f t="shared" ref="R10" si="21">AVERAGE(F10,J10,N10)</f>
        <v>5.5555555555555558E-3</v>
      </c>
      <c r="S10" s="4">
        <f>AVERAGE(Table5[[#This Row],[% Diff 1]],Table5[[#This Row],[% Diff 2]],Table5[[#This Row],[% Diff 3]])</f>
        <v>-0.33333333333333331</v>
      </c>
      <c r="T10" s="6">
        <v>0</v>
      </c>
      <c r="U10" s="6">
        <v>0</v>
      </c>
      <c r="V10" s="6">
        <v>0</v>
      </c>
      <c r="W10" s="11">
        <f t="shared" ref="W10" si="22">T10+U10+V10</f>
        <v>0</v>
      </c>
    </row>
    <row r="11" spans="1:1488">
      <c r="A11" s="1" t="s">
        <v>4</v>
      </c>
      <c r="B11" s="1" t="s">
        <v>8</v>
      </c>
      <c r="C11" s="8">
        <v>806</v>
      </c>
      <c r="D11" s="1" t="s">
        <v>9</v>
      </c>
      <c r="E11" s="11">
        <v>1.7135995370370369E-3</v>
      </c>
      <c r="F11" s="6">
        <v>0</v>
      </c>
      <c r="G11" s="6">
        <f t="shared" si="0"/>
        <v>-1.7135995370370369E-3</v>
      </c>
      <c r="H11" s="18">
        <f t="shared" si="1"/>
        <v>-1</v>
      </c>
      <c r="I11" s="6">
        <v>8.3333333333333332E-3</v>
      </c>
      <c r="J11" s="6">
        <v>8.3333333333333332E-3</v>
      </c>
      <c r="K11" s="11">
        <f t="shared" si="2"/>
        <v>0</v>
      </c>
      <c r="L11" s="20">
        <f t="shared" si="3"/>
        <v>0</v>
      </c>
      <c r="M11" s="6">
        <v>8.3333333333333332E-3</v>
      </c>
      <c r="N11" s="15">
        <v>8.3333333333333332E-3</v>
      </c>
      <c r="O11" s="13">
        <f t="shared" si="4"/>
        <v>0</v>
      </c>
      <c r="P11" s="4">
        <f t="shared" si="5"/>
        <v>0</v>
      </c>
      <c r="Q11" s="15">
        <f t="shared" si="6"/>
        <v>6.1267554012345684E-3</v>
      </c>
      <c r="R11" s="11">
        <f t="shared" si="7"/>
        <v>5.5555555555555558E-3</v>
      </c>
      <c r="S11" s="4">
        <f>AVERAGE(Table5[[#This Row],[% Diff 1]],Table5[[#This Row],[% Diff 2]],Table5[[#This Row],[% Diff 3]])</f>
        <v>-0.33333333333333331</v>
      </c>
      <c r="T11" s="6">
        <v>0</v>
      </c>
      <c r="U11" s="6">
        <v>0</v>
      </c>
      <c r="V11" s="6">
        <v>0</v>
      </c>
      <c r="W11" s="11">
        <f t="shared" si="8"/>
        <v>0</v>
      </c>
    </row>
    <row r="12" spans="1:1488">
      <c r="A12" s="1" t="s">
        <v>12</v>
      </c>
      <c r="B12" s="1" t="s">
        <v>8</v>
      </c>
      <c r="C12" s="8">
        <v>806</v>
      </c>
      <c r="D12" s="1" t="s">
        <v>9</v>
      </c>
      <c r="E12" s="11">
        <v>1.7314236111111109E-3</v>
      </c>
      <c r="F12" s="6">
        <v>0</v>
      </c>
      <c r="G12" s="6">
        <f t="shared" si="0"/>
        <v>-1.7314236111111109E-3</v>
      </c>
      <c r="H12" s="18">
        <f t="shared" si="1"/>
        <v>-1</v>
      </c>
      <c r="I12" s="6">
        <v>8.3333333333333332E-3</v>
      </c>
      <c r="J12" s="6">
        <v>8.3333333333333332E-3</v>
      </c>
      <c r="K12" s="11">
        <f t="shared" si="2"/>
        <v>0</v>
      </c>
      <c r="L12" s="20">
        <f t="shared" si="3"/>
        <v>0</v>
      </c>
      <c r="M12" s="6">
        <v>8.3333333333333332E-3</v>
      </c>
      <c r="N12" s="15">
        <v>8.3333333333333332E-3</v>
      </c>
      <c r="O12" s="13">
        <f t="shared" si="4"/>
        <v>0</v>
      </c>
      <c r="P12" s="4">
        <f t="shared" si="5"/>
        <v>0</v>
      </c>
      <c r="Q12" s="15">
        <f t="shared" si="6"/>
        <v>6.1326967592592596E-3</v>
      </c>
      <c r="R12" s="11">
        <f t="shared" si="7"/>
        <v>5.5555555555555558E-3</v>
      </c>
      <c r="S12" s="4">
        <f>AVERAGE(Table5[[#This Row],[% Diff 1]],Table5[[#This Row],[% Diff 2]],Table5[[#This Row],[% Diff 3]])</f>
        <v>-0.33333333333333331</v>
      </c>
      <c r="T12" s="6">
        <v>0</v>
      </c>
      <c r="U12" s="6">
        <v>0</v>
      </c>
      <c r="V12" s="6">
        <v>0</v>
      </c>
      <c r="W12" s="11">
        <f t="shared" si="8"/>
        <v>0</v>
      </c>
    </row>
    <row r="13" spans="1:1488">
      <c r="A13" s="1" t="s">
        <v>5</v>
      </c>
      <c r="B13" s="1" t="s">
        <v>8</v>
      </c>
      <c r="C13" s="8">
        <v>806</v>
      </c>
      <c r="D13" s="1" t="s">
        <v>9</v>
      </c>
      <c r="E13" s="11">
        <v>1.9444444444444442E-3</v>
      </c>
      <c r="F13" s="6">
        <v>0</v>
      </c>
      <c r="G13" s="6">
        <f t="shared" si="0"/>
        <v>-1.9444444444444442E-3</v>
      </c>
      <c r="H13" s="18">
        <f t="shared" si="1"/>
        <v>-1</v>
      </c>
      <c r="I13" s="6">
        <v>8.3333333333333332E-3</v>
      </c>
      <c r="J13" s="6">
        <v>8.3333333333333332E-3</v>
      </c>
      <c r="K13" s="11">
        <f t="shared" si="2"/>
        <v>0</v>
      </c>
      <c r="L13" s="20">
        <f t="shared" si="3"/>
        <v>0</v>
      </c>
      <c r="M13" s="6">
        <v>8.3333333333333332E-3</v>
      </c>
      <c r="N13" s="15">
        <v>8.3333333333333332E-3</v>
      </c>
      <c r="O13" s="13">
        <f t="shared" si="4"/>
        <v>0</v>
      </c>
      <c r="P13" s="4">
        <f t="shared" si="5"/>
        <v>0</v>
      </c>
      <c r="Q13" s="15">
        <f t="shared" si="6"/>
        <v>6.2037037037037043E-3</v>
      </c>
      <c r="R13" s="11">
        <f t="shared" si="7"/>
        <v>5.5555555555555558E-3</v>
      </c>
      <c r="S13" s="4">
        <f>AVERAGE(Table5[[#This Row],[% Diff 1]],Table5[[#This Row],[% Diff 2]],Table5[[#This Row],[% Diff 3]])</f>
        <v>-0.33333333333333331</v>
      </c>
      <c r="T13" s="6">
        <v>0</v>
      </c>
      <c r="U13" s="6">
        <v>0</v>
      </c>
      <c r="V13" s="6">
        <v>0</v>
      </c>
      <c r="W13" s="11">
        <f t="shared" si="8"/>
        <v>0</v>
      </c>
    </row>
    <row r="14" spans="1:1488" s="14" customFormat="1">
      <c r="A14" s="24" t="s">
        <v>37</v>
      </c>
      <c r="K14" s="13"/>
      <c r="L14" s="18"/>
      <c r="M14" s="13"/>
      <c r="N14" s="13"/>
      <c r="O14" s="13"/>
      <c r="P14" s="18"/>
      <c r="Q14" s="13"/>
      <c r="R14" s="13"/>
      <c r="V14" s="19"/>
    </row>
    <row r="15" spans="1:1488">
      <c r="A15" s="28" t="s">
        <v>6</v>
      </c>
      <c r="B15" s="29" t="s">
        <v>7</v>
      </c>
      <c r="C15" s="30" t="s">
        <v>10</v>
      </c>
      <c r="D15" s="29" t="s">
        <v>13</v>
      </c>
      <c r="E15" s="31" t="s">
        <v>20</v>
      </c>
      <c r="F15" s="30" t="s">
        <v>21</v>
      </c>
      <c r="G15" s="31" t="s">
        <v>14</v>
      </c>
      <c r="H15" s="31" t="s">
        <v>29</v>
      </c>
      <c r="I15" s="30" t="s">
        <v>22</v>
      </c>
      <c r="J15" s="31" t="s">
        <v>23</v>
      </c>
      <c r="K15" s="30" t="s">
        <v>15</v>
      </c>
      <c r="L15" s="31" t="s">
        <v>30</v>
      </c>
      <c r="M15" s="31" t="s">
        <v>24</v>
      </c>
      <c r="N15" s="31" t="s">
        <v>25</v>
      </c>
      <c r="O15" s="30" t="s">
        <v>16</v>
      </c>
      <c r="P15" s="30" t="s">
        <v>31</v>
      </c>
      <c r="Q15" s="31" t="s">
        <v>17</v>
      </c>
      <c r="R15" s="31" t="s">
        <v>18</v>
      </c>
      <c r="S15" s="30" t="s">
        <v>40</v>
      </c>
      <c r="T15" s="30" t="s">
        <v>26</v>
      </c>
      <c r="U15" s="30" t="s">
        <v>27</v>
      </c>
      <c r="V15" s="30" t="s">
        <v>28</v>
      </c>
      <c r="W15" s="32" t="s">
        <v>19</v>
      </c>
      <c r="BEF15" s="14"/>
    </row>
    <row r="16" spans="1:1488" s="21" customFormat="1">
      <c r="A16" s="33" t="s">
        <v>0</v>
      </c>
      <c r="B16" s="2" t="s">
        <v>8</v>
      </c>
      <c r="C16" s="7">
        <v>900</v>
      </c>
      <c r="D16" s="2" t="s">
        <v>9</v>
      </c>
      <c r="E16" s="5">
        <v>8.3333333333333332E-3</v>
      </c>
      <c r="F16" s="5">
        <v>8.3333333333333332E-3</v>
      </c>
      <c r="G16" s="5">
        <f t="shared" ref="G16:G20" si="23">F16-E16</f>
        <v>0</v>
      </c>
      <c r="H16" s="3">
        <f t="shared" ref="H16:H25" si="24">$G16/$E16</f>
        <v>0</v>
      </c>
      <c r="I16" s="5">
        <v>8.3333333333333332E-3</v>
      </c>
      <c r="J16" s="5">
        <v>8.3333333333333332E-3</v>
      </c>
      <c r="K16" s="5">
        <f t="shared" ref="K16:K20" si="25">J16-I16</f>
        <v>0</v>
      </c>
      <c r="L16" s="3">
        <f t="shared" ref="L16:L20" si="26">K16/I16</f>
        <v>0</v>
      </c>
      <c r="M16" s="5">
        <v>8.3333333333333332E-3</v>
      </c>
      <c r="N16" s="5">
        <v>8.3333333333333332E-3</v>
      </c>
      <c r="O16" s="5">
        <f t="shared" ref="O16:O20" si="27">N16-M16</f>
        <v>0</v>
      </c>
      <c r="P16" s="17">
        <f t="shared" ref="P16:P25" si="28">$O16/$M16</f>
        <v>0</v>
      </c>
      <c r="Q16" s="5">
        <f t="shared" ref="Q16:R20" si="29">AVERAGE(E16,I16,M16)</f>
        <v>8.3333333333333332E-3</v>
      </c>
      <c r="R16" s="5">
        <f t="shared" si="29"/>
        <v>8.3333333333333332E-3</v>
      </c>
      <c r="S16" s="4">
        <f>AVERAGE(Table4[[#This Row],[% Diff 1]],Table4[[#This Row],[% Diff 2]],Table4[[#This Row],[% Diff 3]])</f>
        <v>0</v>
      </c>
      <c r="T16" s="5">
        <v>0</v>
      </c>
      <c r="U16" s="5">
        <v>0</v>
      </c>
      <c r="V16" s="5">
        <v>0</v>
      </c>
      <c r="W16" s="10">
        <f t="shared" ref="W16:W20" si="30">T16+U16+V16</f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</row>
    <row r="17" spans="1:1488" s="14" customFormat="1">
      <c r="A17" s="26" t="s">
        <v>2</v>
      </c>
      <c r="B17" s="1" t="s">
        <v>8</v>
      </c>
      <c r="C17" s="8">
        <v>900</v>
      </c>
      <c r="D17" s="1" t="s">
        <v>9</v>
      </c>
      <c r="E17" s="6">
        <v>8.3333333333333332E-3</v>
      </c>
      <c r="F17" s="6">
        <v>8.3333333333333332E-3</v>
      </c>
      <c r="G17" s="6">
        <f t="shared" si="23"/>
        <v>0</v>
      </c>
      <c r="H17" s="4">
        <f t="shared" si="24"/>
        <v>0</v>
      </c>
      <c r="I17" s="6">
        <v>8.3333333333333332E-3</v>
      </c>
      <c r="J17" s="6">
        <v>8.3333333333333332E-3</v>
      </c>
      <c r="K17" s="6">
        <f t="shared" si="25"/>
        <v>0</v>
      </c>
      <c r="L17" s="4">
        <f t="shared" si="26"/>
        <v>0</v>
      </c>
      <c r="M17" s="6">
        <v>8.3333333333333332E-3</v>
      </c>
      <c r="N17" s="6">
        <v>8.3333333333333332E-3</v>
      </c>
      <c r="O17" s="6">
        <f t="shared" si="27"/>
        <v>0</v>
      </c>
      <c r="P17" s="18">
        <f t="shared" si="28"/>
        <v>0</v>
      </c>
      <c r="Q17" s="6">
        <f t="shared" si="29"/>
        <v>8.3333333333333332E-3</v>
      </c>
      <c r="R17" s="6">
        <f t="shared" si="29"/>
        <v>8.3333333333333332E-3</v>
      </c>
      <c r="S17" s="4">
        <f>AVERAGE(Table4[[#This Row],[% Diff 1]],Table4[[#This Row],[% Diff 2]],Table4[[#This Row],[% Diff 3]])</f>
        <v>0</v>
      </c>
      <c r="T17" s="6">
        <v>0</v>
      </c>
      <c r="U17" s="6">
        <v>0</v>
      </c>
      <c r="V17" s="6">
        <v>0</v>
      </c>
      <c r="W17" s="11">
        <f t="shared" si="30"/>
        <v>0</v>
      </c>
    </row>
    <row r="18" spans="1:1488" s="14" customFormat="1">
      <c r="A18" s="26" t="s">
        <v>1</v>
      </c>
      <c r="B18" s="1" t="s">
        <v>8</v>
      </c>
      <c r="C18" s="8">
        <v>900</v>
      </c>
      <c r="D18" s="1" t="s">
        <v>9</v>
      </c>
      <c r="E18" s="6">
        <v>8.3333333333333332E-3</v>
      </c>
      <c r="F18" s="6">
        <v>8.3333333333333332E-3</v>
      </c>
      <c r="G18" s="6">
        <f t="shared" si="23"/>
        <v>0</v>
      </c>
      <c r="H18" s="4">
        <f t="shared" si="24"/>
        <v>0</v>
      </c>
      <c r="I18" s="6">
        <v>8.3333333333333332E-3</v>
      </c>
      <c r="J18" s="6">
        <v>8.3333333333333332E-3</v>
      </c>
      <c r="K18" s="6">
        <f t="shared" si="25"/>
        <v>0</v>
      </c>
      <c r="L18" s="4">
        <f t="shared" si="26"/>
        <v>0</v>
      </c>
      <c r="M18" s="6">
        <v>8.3333333333333332E-3</v>
      </c>
      <c r="N18" s="6">
        <v>8.3333333333333332E-3</v>
      </c>
      <c r="O18" s="6">
        <f t="shared" si="27"/>
        <v>0</v>
      </c>
      <c r="P18" s="18">
        <f t="shared" si="28"/>
        <v>0</v>
      </c>
      <c r="Q18" s="6">
        <f t="shared" si="29"/>
        <v>8.3333333333333332E-3</v>
      </c>
      <c r="R18" s="6">
        <f t="shared" si="29"/>
        <v>8.3333333333333332E-3</v>
      </c>
      <c r="S18" s="4">
        <f>AVERAGE(Table4[[#This Row],[% Diff 1]],Table4[[#This Row],[% Diff 2]],Table4[[#This Row],[% Diff 3]])</f>
        <v>0</v>
      </c>
      <c r="T18" s="6">
        <v>0</v>
      </c>
      <c r="U18" s="6">
        <v>0</v>
      </c>
      <c r="V18" s="6">
        <v>0</v>
      </c>
      <c r="W18" s="11">
        <f t="shared" si="30"/>
        <v>0</v>
      </c>
    </row>
    <row r="19" spans="1:1488" s="14" customFormat="1">
      <c r="A19" s="26" t="s">
        <v>3</v>
      </c>
      <c r="B19" s="1" t="s">
        <v>8</v>
      </c>
      <c r="C19" s="8">
        <v>900</v>
      </c>
      <c r="D19" s="1" t="s">
        <v>9</v>
      </c>
      <c r="E19" s="6">
        <v>8.3333333333333332E-3</v>
      </c>
      <c r="F19" s="6">
        <v>8.3333333333333332E-3</v>
      </c>
      <c r="G19" s="6">
        <f t="shared" si="23"/>
        <v>0</v>
      </c>
      <c r="H19" s="4">
        <f t="shared" si="24"/>
        <v>0</v>
      </c>
      <c r="I19" s="6">
        <v>8.3333333333333332E-3</v>
      </c>
      <c r="J19" s="6">
        <v>8.3333333333333332E-3</v>
      </c>
      <c r="K19" s="6">
        <f t="shared" si="25"/>
        <v>0</v>
      </c>
      <c r="L19" s="4">
        <f t="shared" si="26"/>
        <v>0</v>
      </c>
      <c r="M19" s="6">
        <v>8.3333333333333332E-3</v>
      </c>
      <c r="N19" s="6">
        <v>8.3333333333333332E-3</v>
      </c>
      <c r="O19" s="6">
        <f t="shared" si="27"/>
        <v>0</v>
      </c>
      <c r="P19" s="18">
        <f t="shared" si="28"/>
        <v>0</v>
      </c>
      <c r="Q19" s="6">
        <f t="shared" si="29"/>
        <v>8.3333333333333332E-3</v>
      </c>
      <c r="R19" s="6">
        <f t="shared" si="29"/>
        <v>8.3333333333333332E-3</v>
      </c>
      <c r="S19" s="4">
        <f>AVERAGE(Table4[[#This Row],[% Diff 1]],Table4[[#This Row],[% Diff 2]],Table4[[#This Row],[% Diff 3]])</f>
        <v>0</v>
      </c>
      <c r="T19" s="6">
        <v>0</v>
      </c>
      <c r="U19" s="6">
        <v>0</v>
      </c>
      <c r="V19" s="6">
        <v>0</v>
      </c>
      <c r="W19" s="11">
        <f t="shared" si="30"/>
        <v>0</v>
      </c>
    </row>
    <row r="20" spans="1:1488" s="14" customFormat="1">
      <c r="A20" s="27" t="s">
        <v>11</v>
      </c>
      <c r="B20" s="1" t="s">
        <v>8</v>
      </c>
      <c r="C20" s="8">
        <v>900</v>
      </c>
      <c r="D20" s="1" t="s">
        <v>9</v>
      </c>
      <c r="E20" s="6">
        <v>8.3333333333333332E-3</v>
      </c>
      <c r="F20" s="6">
        <v>8.3333333333333332E-3</v>
      </c>
      <c r="G20" s="6">
        <f t="shared" si="23"/>
        <v>0</v>
      </c>
      <c r="H20" s="4">
        <f t="shared" si="24"/>
        <v>0</v>
      </c>
      <c r="I20" s="6">
        <v>8.3333333333333332E-3</v>
      </c>
      <c r="J20" s="6">
        <v>8.3333333333333332E-3</v>
      </c>
      <c r="K20" s="6">
        <f t="shared" si="25"/>
        <v>0</v>
      </c>
      <c r="L20" s="4">
        <f t="shared" si="26"/>
        <v>0</v>
      </c>
      <c r="M20" s="6">
        <v>8.3333333333333332E-3</v>
      </c>
      <c r="N20" s="6">
        <v>8.3333333333333332E-3</v>
      </c>
      <c r="O20" s="6">
        <f t="shared" si="27"/>
        <v>0</v>
      </c>
      <c r="P20" s="18">
        <f t="shared" si="28"/>
        <v>0</v>
      </c>
      <c r="Q20" s="6">
        <f t="shared" si="29"/>
        <v>8.3333333333333332E-3</v>
      </c>
      <c r="R20" s="6">
        <f t="shared" si="29"/>
        <v>8.3333333333333332E-3</v>
      </c>
      <c r="S20" s="4">
        <f>AVERAGE(Table4[[#This Row],[% Diff 1]],Table4[[#This Row],[% Diff 2]],Table4[[#This Row],[% Diff 3]])</f>
        <v>0</v>
      </c>
      <c r="T20" s="6">
        <v>0</v>
      </c>
      <c r="U20" s="6">
        <v>0</v>
      </c>
      <c r="V20" s="6">
        <v>0</v>
      </c>
      <c r="W20" s="11">
        <f t="shared" si="30"/>
        <v>0</v>
      </c>
    </row>
    <row r="21" spans="1:1488" s="14" customFormat="1">
      <c r="A21" s="26" t="s">
        <v>32</v>
      </c>
      <c r="B21" s="1" t="s">
        <v>8</v>
      </c>
      <c r="C21" s="8">
        <v>900</v>
      </c>
      <c r="D21" s="1" t="s">
        <v>9</v>
      </c>
      <c r="E21" s="6">
        <v>8.3333333333333332E-3</v>
      </c>
      <c r="F21" s="6">
        <v>8.3333333333333332E-3</v>
      </c>
      <c r="G21" s="6">
        <f t="shared" ref="G21:G25" si="31">F21-E21</f>
        <v>0</v>
      </c>
      <c r="H21" s="4">
        <f t="shared" si="24"/>
        <v>0</v>
      </c>
      <c r="I21" s="6">
        <v>8.3333333333333332E-3</v>
      </c>
      <c r="J21" s="6">
        <v>8.3333333333333332E-3</v>
      </c>
      <c r="K21" s="6">
        <f t="shared" ref="K21:K25" si="32">J21-I21</f>
        <v>0</v>
      </c>
      <c r="L21" s="4">
        <f t="shared" ref="L21:L25" si="33">K21/I21</f>
        <v>0</v>
      </c>
      <c r="M21" s="6">
        <v>8.3333333333333332E-3</v>
      </c>
      <c r="N21" s="6">
        <v>8.3333333333333332E-3</v>
      </c>
      <c r="O21" s="6">
        <f t="shared" ref="O21:O25" si="34">N21-M21</f>
        <v>0</v>
      </c>
      <c r="P21" s="18">
        <f t="shared" si="28"/>
        <v>0</v>
      </c>
      <c r="Q21" s="6">
        <f t="shared" ref="Q21:Q25" si="35">AVERAGE(E21,I21,M21)</f>
        <v>8.3333333333333332E-3</v>
      </c>
      <c r="R21" s="6">
        <f t="shared" ref="R21:R25" si="36">AVERAGE(F21,J21,N21)</f>
        <v>8.3333333333333332E-3</v>
      </c>
      <c r="S21" s="4">
        <f>AVERAGE(Table4[[#This Row],[% Diff 1]],Table4[[#This Row],[% Diff 2]],Table4[[#This Row],[% Diff 3]])</f>
        <v>0</v>
      </c>
      <c r="T21" s="6">
        <v>0</v>
      </c>
      <c r="U21" s="6">
        <v>0</v>
      </c>
      <c r="V21" s="6">
        <v>0</v>
      </c>
      <c r="W21" s="11">
        <f t="shared" ref="W21:W25" si="37">T21+U21+V21</f>
        <v>0</v>
      </c>
    </row>
    <row r="22" spans="1:1488" s="14" customFormat="1">
      <c r="A22" s="26" t="s">
        <v>34</v>
      </c>
      <c r="B22" s="1" t="s">
        <v>8</v>
      </c>
      <c r="C22" s="8">
        <v>900</v>
      </c>
      <c r="D22" s="1" t="s">
        <v>9</v>
      </c>
      <c r="E22" s="6">
        <v>8.3333333333333332E-3</v>
      </c>
      <c r="F22" s="6">
        <v>8.3333333333333332E-3</v>
      </c>
      <c r="G22" s="6">
        <f t="shared" si="31"/>
        <v>0</v>
      </c>
      <c r="H22" s="4">
        <f t="shared" si="24"/>
        <v>0</v>
      </c>
      <c r="I22" s="6">
        <v>8.3333333333333332E-3</v>
      </c>
      <c r="J22" s="6">
        <v>8.3333333333333332E-3</v>
      </c>
      <c r="K22" s="6">
        <f t="shared" si="32"/>
        <v>0</v>
      </c>
      <c r="L22" s="4">
        <f t="shared" si="33"/>
        <v>0</v>
      </c>
      <c r="M22" s="6">
        <v>8.3333333333333332E-3</v>
      </c>
      <c r="N22" s="6">
        <v>8.3333333333333332E-3</v>
      </c>
      <c r="O22" s="6">
        <f t="shared" si="34"/>
        <v>0</v>
      </c>
      <c r="P22" s="18">
        <f t="shared" si="28"/>
        <v>0</v>
      </c>
      <c r="Q22" s="6">
        <f t="shared" si="35"/>
        <v>8.3333333333333332E-3</v>
      </c>
      <c r="R22" s="6">
        <f t="shared" si="36"/>
        <v>8.3333333333333332E-3</v>
      </c>
      <c r="S22" s="4">
        <f>AVERAGE(Table4[[#This Row],[% Diff 1]],Table4[[#This Row],[% Diff 2]],Table4[[#This Row],[% Diff 3]])</f>
        <v>0</v>
      </c>
      <c r="T22" s="6">
        <v>0</v>
      </c>
      <c r="U22" s="6">
        <v>0</v>
      </c>
      <c r="V22" s="6">
        <v>0</v>
      </c>
      <c r="W22" s="11">
        <f t="shared" si="37"/>
        <v>0</v>
      </c>
    </row>
    <row r="23" spans="1:1488" s="14" customFormat="1">
      <c r="A23" s="26" t="s">
        <v>4</v>
      </c>
      <c r="B23" s="1" t="s">
        <v>8</v>
      </c>
      <c r="C23" s="8">
        <v>900</v>
      </c>
      <c r="D23" s="1" t="s">
        <v>9</v>
      </c>
      <c r="E23" s="6">
        <v>8.3333333333333332E-3</v>
      </c>
      <c r="F23" s="6">
        <v>8.3333333333333332E-3</v>
      </c>
      <c r="G23" s="6">
        <f t="shared" si="31"/>
        <v>0</v>
      </c>
      <c r="H23" s="4">
        <f t="shared" si="24"/>
        <v>0</v>
      </c>
      <c r="I23" s="6">
        <v>8.3333333333333332E-3</v>
      </c>
      <c r="J23" s="6">
        <v>8.3333333333333332E-3</v>
      </c>
      <c r="K23" s="6">
        <f t="shared" si="32"/>
        <v>0</v>
      </c>
      <c r="L23" s="4">
        <f t="shared" si="33"/>
        <v>0</v>
      </c>
      <c r="M23" s="6">
        <v>8.3333333333333332E-3</v>
      </c>
      <c r="N23" s="6">
        <v>8.3333333333333332E-3</v>
      </c>
      <c r="O23" s="6">
        <f t="shared" si="34"/>
        <v>0</v>
      </c>
      <c r="P23" s="18">
        <f t="shared" si="28"/>
        <v>0</v>
      </c>
      <c r="Q23" s="6">
        <f t="shared" si="35"/>
        <v>8.3333333333333332E-3</v>
      </c>
      <c r="R23" s="6">
        <f t="shared" si="36"/>
        <v>8.3333333333333332E-3</v>
      </c>
      <c r="S23" s="4">
        <f>AVERAGE(Table4[[#This Row],[% Diff 1]],Table4[[#This Row],[% Diff 2]],Table4[[#This Row],[% Diff 3]])</f>
        <v>0</v>
      </c>
      <c r="T23" s="6">
        <v>0</v>
      </c>
      <c r="U23" s="6">
        <v>0</v>
      </c>
      <c r="V23" s="6">
        <v>0</v>
      </c>
      <c r="W23" s="11">
        <f t="shared" si="37"/>
        <v>0</v>
      </c>
    </row>
    <row r="24" spans="1:1488" s="14" customFormat="1">
      <c r="A24" s="26" t="s">
        <v>12</v>
      </c>
      <c r="B24" s="1" t="s">
        <v>8</v>
      </c>
      <c r="C24" s="8">
        <v>900</v>
      </c>
      <c r="D24" s="1" t="s">
        <v>9</v>
      </c>
      <c r="E24" s="6">
        <v>8.3333333333333332E-3</v>
      </c>
      <c r="F24" s="6">
        <v>8.3333333333333332E-3</v>
      </c>
      <c r="G24" s="6">
        <f t="shared" si="31"/>
        <v>0</v>
      </c>
      <c r="H24" s="4">
        <f t="shared" si="24"/>
        <v>0</v>
      </c>
      <c r="I24" s="6">
        <v>8.3333333333333332E-3</v>
      </c>
      <c r="J24" s="6">
        <v>8.3333333333333332E-3</v>
      </c>
      <c r="K24" s="6">
        <f t="shared" si="32"/>
        <v>0</v>
      </c>
      <c r="L24" s="4">
        <f t="shared" si="33"/>
        <v>0</v>
      </c>
      <c r="M24" s="6">
        <v>8.3333333333333332E-3</v>
      </c>
      <c r="N24" s="6">
        <v>8.3333333333333332E-3</v>
      </c>
      <c r="O24" s="6">
        <f t="shared" si="34"/>
        <v>0</v>
      </c>
      <c r="P24" s="18">
        <f t="shared" si="28"/>
        <v>0</v>
      </c>
      <c r="Q24" s="6">
        <f t="shared" si="35"/>
        <v>8.3333333333333332E-3</v>
      </c>
      <c r="R24" s="6">
        <f t="shared" si="36"/>
        <v>8.3333333333333332E-3</v>
      </c>
      <c r="S24" s="4">
        <f>AVERAGE(Table4[[#This Row],[% Diff 1]],Table4[[#This Row],[% Diff 2]],Table4[[#This Row],[% Diff 3]])</f>
        <v>0</v>
      </c>
      <c r="T24" s="6">
        <v>0</v>
      </c>
      <c r="U24" s="6">
        <v>0</v>
      </c>
      <c r="V24" s="6">
        <v>0</v>
      </c>
      <c r="W24" s="11">
        <f t="shared" si="37"/>
        <v>0</v>
      </c>
    </row>
    <row r="25" spans="1:1488" s="22" customFormat="1">
      <c r="A25" s="26" t="s">
        <v>5</v>
      </c>
      <c r="B25" s="1" t="s">
        <v>8</v>
      </c>
      <c r="C25" s="8">
        <v>900</v>
      </c>
      <c r="D25" s="1" t="s">
        <v>9</v>
      </c>
      <c r="E25" s="6">
        <v>8.3333333333333332E-3</v>
      </c>
      <c r="F25" s="6">
        <v>8.3333333333333332E-3</v>
      </c>
      <c r="G25" s="6">
        <f t="shared" si="31"/>
        <v>0</v>
      </c>
      <c r="H25" s="4">
        <f t="shared" si="24"/>
        <v>0</v>
      </c>
      <c r="I25" s="6">
        <v>8.3333333333333332E-3</v>
      </c>
      <c r="J25" s="6">
        <v>8.3333333333333332E-3</v>
      </c>
      <c r="K25" s="6">
        <f t="shared" si="32"/>
        <v>0</v>
      </c>
      <c r="L25" s="4">
        <f t="shared" si="33"/>
        <v>0</v>
      </c>
      <c r="M25" s="6">
        <v>8.3333333333333332E-3</v>
      </c>
      <c r="N25" s="6">
        <v>8.3333333333333332E-3</v>
      </c>
      <c r="O25" s="6">
        <f t="shared" si="34"/>
        <v>0</v>
      </c>
      <c r="P25" s="18">
        <f t="shared" si="28"/>
        <v>0</v>
      </c>
      <c r="Q25" s="6">
        <f t="shared" si="35"/>
        <v>8.3333333333333332E-3</v>
      </c>
      <c r="R25" s="6">
        <f t="shared" si="36"/>
        <v>8.3333333333333332E-3</v>
      </c>
      <c r="S25" s="4">
        <f>AVERAGE(Table4[[#This Row],[% Diff 1]],Table4[[#This Row],[% Diff 2]],Table4[[#This Row],[% Diff 3]])</f>
        <v>0</v>
      </c>
      <c r="T25" s="6">
        <v>0</v>
      </c>
      <c r="U25" s="6">
        <v>0</v>
      </c>
      <c r="V25" s="6">
        <v>0</v>
      </c>
      <c r="W25" s="11">
        <f t="shared" si="37"/>
        <v>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</row>
    <row r="26" spans="1:1488">
      <c r="A26" s="25" t="s">
        <v>36</v>
      </c>
    </row>
    <row r="27" spans="1:1488">
      <c r="A27" s="29" t="s">
        <v>6</v>
      </c>
      <c r="B27" s="29" t="s">
        <v>7</v>
      </c>
      <c r="C27" s="30" t="s">
        <v>10</v>
      </c>
      <c r="D27" s="29" t="s">
        <v>13</v>
      </c>
      <c r="E27" s="31" t="s">
        <v>20</v>
      </c>
      <c r="F27" s="30" t="s">
        <v>21</v>
      </c>
      <c r="G27" s="31" t="s">
        <v>14</v>
      </c>
      <c r="H27" s="31" t="s">
        <v>29</v>
      </c>
      <c r="I27" s="30" t="s">
        <v>22</v>
      </c>
      <c r="J27" s="31" t="s">
        <v>23</v>
      </c>
      <c r="K27" s="30" t="s">
        <v>15</v>
      </c>
      <c r="L27" s="31" t="s">
        <v>30</v>
      </c>
      <c r="M27" s="31" t="s">
        <v>24</v>
      </c>
      <c r="N27" s="31" t="s">
        <v>25</v>
      </c>
      <c r="O27" s="30" t="s">
        <v>16</v>
      </c>
      <c r="P27" s="30" t="s">
        <v>31</v>
      </c>
      <c r="Q27" s="31" t="s">
        <v>17</v>
      </c>
      <c r="R27" s="31" t="s">
        <v>18</v>
      </c>
      <c r="S27" s="30" t="s">
        <v>40</v>
      </c>
      <c r="T27" s="30" t="s">
        <v>26</v>
      </c>
      <c r="U27" s="30" t="s">
        <v>27</v>
      </c>
      <c r="V27" s="30" t="s">
        <v>28</v>
      </c>
      <c r="W27" s="32" t="s">
        <v>19</v>
      </c>
      <c r="BEF27" s="14"/>
    </row>
    <row r="28" spans="1:1488" s="21" customFormat="1">
      <c r="A28" t="s">
        <v>35</v>
      </c>
      <c r="B28" s="2" t="s">
        <v>39</v>
      </c>
      <c r="C28" s="7"/>
      <c r="D28" s="2" t="s">
        <v>9</v>
      </c>
      <c r="E28" s="34">
        <v>1.7317708333333332E-3</v>
      </c>
      <c r="F28" s="5">
        <v>1.6698611111111109E-3</v>
      </c>
      <c r="G28" s="5">
        <f t="shared" ref="G28:G38" si="38">F28-E28</f>
        <v>-6.1909722222222314E-5</v>
      </c>
      <c r="H28" s="3">
        <f t="shared" ref="H28:H38" si="39">$G28/$E28</f>
        <v>-3.5749373433584017E-2</v>
      </c>
      <c r="I28" s="5">
        <v>1.7141782407407407E-3</v>
      </c>
      <c r="J28" s="5">
        <v>1.6499537037037036E-3</v>
      </c>
      <c r="K28" s="5">
        <f t="shared" ref="K28:K38" si="40">J28-I28</f>
        <v>-6.4224537037037115E-5</v>
      </c>
      <c r="L28" s="3">
        <f t="shared" ref="L28:L38" si="41">K28/I28</f>
        <v>-3.7466662165355706E-2</v>
      </c>
      <c r="M28" s="5">
        <v>1.7011921296296298E-3</v>
      </c>
      <c r="N28" s="5">
        <v>1.641365740740741E-3</v>
      </c>
      <c r="O28" s="5">
        <f t="shared" ref="O28:O38" si="42">N28-M28</f>
        <v>-5.9826388888888776E-5</v>
      </c>
      <c r="P28" s="17">
        <f t="shared" ref="P28:P38" si="43">$O28/$M28</f>
        <v>-3.5167332276521704E-2</v>
      </c>
      <c r="Q28" s="5">
        <f t="shared" ref="Q28:Q38" si="44">AVERAGE(E28,I28,M28)</f>
        <v>1.7157137345679013E-3</v>
      </c>
      <c r="R28" s="5">
        <f t="shared" ref="R28:R38" si="45">AVERAGE(F28,J28,N28)</f>
        <v>1.6537268518518518E-3</v>
      </c>
      <c r="S28" s="4">
        <f>AVERAGE(Table3[[#This Row],[% Diff 1]],Table3[[#This Row],[% Diff 2]],Table3[[#This Row],[% Diff 3]])</f>
        <v>-3.6127789291820471E-2</v>
      </c>
      <c r="T28" s="5">
        <v>0</v>
      </c>
      <c r="U28" s="5">
        <v>0</v>
      </c>
      <c r="V28" s="5">
        <v>0</v>
      </c>
      <c r="W28" s="10">
        <f t="shared" ref="W28:W38" si="46">T28+U28+V28</f>
        <v>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</row>
    <row r="29" spans="1:1488" s="14" customFormat="1">
      <c r="A29" s="1"/>
      <c r="B29" s="1"/>
      <c r="C29" s="8"/>
      <c r="D29" s="1" t="s">
        <v>9</v>
      </c>
      <c r="E29" s="6">
        <v>8.3333333333333332E-3</v>
      </c>
      <c r="F29" s="6">
        <v>8.3333333333333332E-3</v>
      </c>
      <c r="G29" s="6">
        <f t="shared" si="38"/>
        <v>0</v>
      </c>
      <c r="H29" s="4">
        <f t="shared" si="39"/>
        <v>0</v>
      </c>
      <c r="I29" s="6">
        <v>8.3333333333333332E-3</v>
      </c>
      <c r="J29" s="6">
        <v>8.3333333333333332E-3</v>
      </c>
      <c r="K29" s="6">
        <f t="shared" si="40"/>
        <v>0</v>
      </c>
      <c r="L29" s="4">
        <f t="shared" si="41"/>
        <v>0</v>
      </c>
      <c r="M29" s="6">
        <v>8.3333333333333332E-3</v>
      </c>
      <c r="N29" s="6">
        <v>8.3333333333333332E-3</v>
      </c>
      <c r="O29" s="6">
        <f t="shared" si="42"/>
        <v>0</v>
      </c>
      <c r="P29" s="18">
        <f t="shared" si="43"/>
        <v>0</v>
      </c>
      <c r="Q29" s="6">
        <f t="shared" si="44"/>
        <v>8.3333333333333332E-3</v>
      </c>
      <c r="R29" s="6">
        <f t="shared" si="45"/>
        <v>8.3333333333333332E-3</v>
      </c>
      <c r="S29" s="4">
        <f>AVERAGE(Table3[[#This Row],[% Diff 1]],Table3[[#This Row],[% Diff 2]],Table3[[#This Row],[% Diff 3]])</f>
        <v>0</v>
      </c>
      <c r="T29" s="6">
        <v>0</v>
      </c>
      <c r="U29" s="6">
        <v>0</v>
      </c>
      <c r="V29" s="6">
        <v>0</v>
      </c>
      <c r="W29" s="11">
        <f t="shared" si="46"/>
        <v>0</v>
      </c>
    </row>
    <row r="30" spans="1:1488" s="14" customFormat="1">
      <c r="A30" s="1"/>
      <c r="B30" s="1"/>
      <c r="C30" s="8"/>
      <c r="D30" s="1" t="s">
        <v>9</v>
      </c>
      <c r="E30" s="6">
        <v>8.3333333333333332E-3</v>
      </c>
      <c r="F30" s="6">
        <v>8.3333333333333332E-3</v>
      </c>
      <c r="G30" s="6">
        <f t="shared" si="38"/>
        <v>0</v>
      </c>
      <c r="H30" s="4">
        <f t="shared" si="39"/>
        <v>0</v>
      </c>
      <c r="I30" s="6">
        <v>8.3333333333333332E-3</v>
      </c>
      <c r="J30" s="6">
        <v>8.3333333333333332E-3</v>
      </c>
      <c r="K30" s="6">
        <f t="shared" si="40"/>
        <v>0</v>
      </c>
      <c r="L30" s="4">
        <f t="shared" si="41"/>
        <v>0</v>
      </c>
      <c r="M30" s="6">
        <v>8.3333333333333332E-3</v>
      </c>
      <c r="N30" s="6">
        <v>8.3333333333333332E-3</v>
      </c>
      <c r="O30" s="6">
        <f t="shared" si="42"/>
        <v>0</v>
      </c>
      <c r="P30" s="18">
        <f t="shared" si="43"/>
        <v>0</v>
      </c>
      <c r="Q30" s="6">
        <f t="shared" si="44"/>
        <v>8.3333333333333332E-3</v>
      </c>
      <c r="R30" s="6">
        <f t="shared" si="45"/>
        <v>8.3333333333333332E-3</v>
      </c>
      <c r="S30" s="4">
        <f>AVERAGE(Table3[[#This Row],[% Diff 1]],Table3[[#This Row],[% Diff 2]],Table3[[#This Row],[% Diff 3]])</f>
        <v>0</v>
      </c>
      <c r="T30" s="6">
        <v>0</v>
      </c>
      <c r="U30" s="6">
        <v>0</v>
      </c>
      <c r="V30" s="6">
        <v>0</v>
      </c>
      <c r="W30" s="11">
        <f t="shared" si="46"/>
        <v>0</v>
      </c>
    </row>
    <row r="31" spans="1:1488" s="14" customFormat="1">
      <c r="A31" s="1"/>
      <c r="B31" s="1"/>
      <c r="C31" s="8"/>
      <c r="D31" s="1" t="s">
        <v>9</v>
      </c>
      <c r="E31" s="6">
        <v>8.3333333333333332E-3</v>
      </c>
      <c r="F31" s="6">
        <v>8.3333333333333332E-3</v>
      </c>
      <c r="G31" s="6">
        <f t="shared" si="38"/>
        <v>0</v>
      </c>
      <c r="H31" s="4">
        <f t="shared" si="39"/>
        <v>0</v>
      </c>
      <c r="I31" s="6">
        <v>8.3333333333333332E-3</v>
      </c>
      <c r="J31" s="6">
        <v>8.3333333333333332E-3</v>
      </c>
      <c r="K31" s="6">
        <f t="shared" si="40"/>
        <v>0</v>
      </c>
      <c r="L31" s="4">
        <f t="shared" si="41"/>
        <v>0</v>
      </c>
      <c r="M31" s="6">
        <v>8.3333333333333332E-3</v>
      </c>
      <c r="N31" s="6">
        <v>8.3333333333333332E-3</v>
      </c>
      <c r="O31" s="6">
        <f t="shared" si="42"/>
        <v>0</v>
      </c>
      <c r="P31" s="18">
        <f t="shared" si="43"/>
        <v>0</v>
      </c>
      <c r="Q31" s="6">
        <f t="shared" si="44"/>
        <v>8.3333333333333332E-3</v>
      </c>
      <c r="R31" s="6">
        <f t="shared" si="45"/>
        <v>8.3333333333333332E-3</v>
      </c>
      <c r="S31" s="4">
        <f>AVERAGE(Table3[[#This Row],[% Diff 1]],Table3[[#This Row],[% Diff 2]],Table3[[#This Row],[% Diff 3]])</f>
        <v>0</v>
      </c>
      <c r="T31" s="6">
        <v>0</v>
      </c>
      <c r="U31" s="6">
        <v>0</v>
      </c>
      <c r="V31" s="6">
        <v>0</v>
      </c>
      <c r="W31" s="11">
        <f t="shared" si="46"/>
        <v>0</v>
      </c>
    </row>
    <row r="32" spans="1:1488" s="14" customFormat="1">
      <c r="A32" s="9"/>
      <c r="B32" s="1"/>
      <c r="C32" s="8"/>
      <c r="D32" s="1" t="s">
        <v>9</v>
      </c>
      <c r="E32" s="6">
        <v>8.3333333333333332E-3</v>
      </c>
      <c r="F32" s="6">
        <v>8.3333333333333332E-3</v>
      </c>
      <c r="G32" s="6">
        <f t="shared" si="38"/>
        <v>0</v>
      </c>
      <c r="H32" s="4">
        <f t="shared" si="39"/>
        <v>0</v>
      </c>
      <c r="I32" s="6">
        <v>8.3333333333333332E-3</v>
      </c>
      <c r="J32" s="6">
        <v>8.3333333333333332E-3</v>
      </c>
      <c r="K32" s="6">
        <f t="shared" si="40"/>
        <v>0</v>
      </c>
      <c r="L32" s="4">
        <f t="shared" si="41"/>
        <v>0</v>
      </c>
      <c r="M32" s="6">
        <v>8.3333333333333332E-3</v>
      </c>
      <c r="N32" s="6">
        <v>8.3333333333333332E-3</v>
      </c>
      <c r="O32" s="6">
        <f t="shared" si="42"/>
        <v>0</v>
      </c>
      <c r="P32" s="18">
        <f t="shared" si="43"/>
        <v>0</v>
      </c>
      <c r="Q32" s="6">
        <f t="shared" si="44"/>
        <v>8.3333333333333332E-3</v>
      </c>
      <c r="R32" s="6">
        <f t="shared" si="45"/>
        <v>8.3333333333333332E-3</v>
      </c>
      <c r="S32" s="4">
        <f>AVERAGE(Table3[[#This Row],[% Diff 1]],Table3[[#This Row],[% Diff 2]],Table3[[#This Row],[% Diff 3]])</f>
        <v>0</v>
      </c>
      <c r="T32" s="6">
        <v>0</v>
      </c>
      <c r="U32" s="6">
        <v>0</v>
      </c>
      <c r="V32" s="6">
        <v>0</v>
      </c>
      <c r="W32" s="11">
        <f t="shared" si="46"/>
        <v>0</v>
      </c>
    </row>
    <row r="33" spans="1:1488" s="14" customFormat="1">
      <c r="A33" s="1"/>
      <c r="B33" s="1"/>
      <c r="C33" s="8"/>
      <c r="D33" s="1" t="s">
        <v>9</v>
      </c>
      <c r="E33" s="6">
        <v>8.3333333333333332E-3</v>
      </c>
      <c r="F33" s="6">
        <v>8.3333333333333332E-3</v>
      </c>
      <c r="G33" s="6">
        <f t="shared" si="38"/>
        <v>0</v>
      </c>
      <c r="H33" s="4">
        <f t="shared" si="39"/>
        <v>0</v>
      </c>
      <c r="I33" s="6">
        <v>8.3333333333333332E-3</v>
      </c>
      <c r="J33" s="6">
        <v>8.3333333333333332E-3</v>
      </c>
      <c r="K33" s="6">
        <f t="shared" si="40"/>
        <v>0</v>
      </c>
      <c r="L33" s="4">
        <f t="shared" si="41"/>
        <v>0</v>
      </c>
      <c r="M33" s="6">
        <v>8.3333333333333332E-3</v>
      </c>
      <c r="N33" s="6">
        <v>8.3333333333333332E-3</v>
      </c>
      <c r="O33" s="6">
        <f t="shared" si="42"/>
        <v>0</v>
      </c>
      <c r="P33" s="18">
        <f t="shared" si="43"/>
        <v>0</v>
      </c>
      <c r="Q33" s="6">
        <f t="shared" si="44"/>
        <v>8.3333333333333332E-3</v>
      </c>
      <c r="R33" s="6">
        <f t="shared" si="45"/>
        <v>8.3333333333333332E-3</v>
      </c>
      <c r="S33" s="4">
        <f>AVERAGE(Table3[[#This Row],[% Diff 1]],Table3[[#This Row],[% Diff 2]],Table3[[#This Row],[% Diff 3]])</f>
        <v>0</v>
      </c>
      <c r="T33" s="6">
        <v>0</v>
      </c>
      <c r="U33" s="6">
        <v>0</v>
      </c>
      <c r="V33" s="6">
        <v>0</v>
      </c>
      <c r="W33" s="11">
        <f t="shared" si="46"/>
        <v>0</v>
      </c>
    </row>
    <row r="34" spans="1:1488" s="14" customFormat="1">
      <c r="A34" s="1"/>
      <c r="B34" s="1"/>
      <c r="C34" s="8"/>
      <c r="D34" s="1" t="s">
        <v>9</v>
      </c>
      <c r="E34" s="6">
        <v>8.3333333333333332E-3</v>
      </c>
      <c r="F34" s="6">
        <v>8.3333333333333332E-3</v>
      </c>
      <c r="G34" s="6">
        <f t="shared" si="38"/>
        <v>0</v>
      </c>
      <c r="H34" s="4">
        <f t="shared" si="39"/>
        <v>0</v>
      </c>
      <c r="I34" s="6">
        <v>8.3333333333333332E-3</v>
      </c>
      <c r="J34" s="6">
        <v>8.3333333333333332E-3</v>
      </c>
      <c r="K34" s="6">
        <f t="shared" si="40"/>
        <v>0</v>
      </c>
      <c r="L34" s="4">
        <f t="shared" si="41"/>
        <v>0</v>
      </c>
      <c r="M34" s="6">
        <v>8.3333333333333332E-3</v>
      </c>
      <c r="N34" s="6">
        <v>8.3333333333333332E-3</v>
      </c>
      <c r="O34" s="6">
        <f t="shared" si="42"/>
        <v>0</v>
      </c>
      <c r="P34" s="18">
        <f t="shared" si="43"/>
        <v>0</v>
      </c>
      <c r="Q34" s="6">
        <f t="shared" si="44"/>
        <v>8.3333333333333332E-3</v>
      </c>
      <c r="R34" s="6">
        <f t="shared" si="45"/>
        <v>8.3333333333333332E-3</v>
      </c>
      <c r="S34" s="4">
        <f>AVERAGE(Table3[[#This Row],[% Diff 1]],Table3[[#This Row],[% Diff 2]],Table3[[#This Row],[% Diff 3]])</f>
        <v>0</v>
      </c>
      <c r="T34" s="6">
        <v>0</v>
      </c>
      <c r="U34" s="6">
        <v>0</v>
      </c>
      <c r="V34" s="6">
        <v>0</v>
      </c>
      <c r="W34" s="11">
        <f t="shared" si="46"/>
        <v>0</v>
      </c>
    </row>
    <row r="35" spans="1:1488" s="14" customFormat="1">
      <c r="A35" s="1"/>
      <c r="B35" s="1"/>
      <c r="C35" s="8"/>
      <c r="D35" s="1" t="s">
        <v>9</v>
      </c>
      <c r="E35" s="6">
        <v>8.3333333333333332E-3</v>
      </c>
      <c r="F35" s="6">
        <v>8.3333333333333332E-3</v>
      </c>
      <c r="G35" s="6">
        <f t="shared" si="38"/>
        <v>0</v>
      </c>
      <c r="H35" s="4">
        <f t="shared" si="39"/>
        <v>0</v>
      </c>
      <c r="I35" s="6">
        <v>8.3333333333333332E-3</v>
      </c>
      <c r="J35" s="6">
        <v>8.3333333333333332E-3</v>
      </c>
      <c r="K35" s="6">
        <f t="shared" si="40"/>
        <v>0</v>
      </c>
      <c r="L35" s="4">
        <f t="shared" si="41"/>
        <v>0</v>
      </c>
      <c r="M35" s="6">
        <v>8.3333333333333332E-3</v>
      </c>
      <c r="N35" s="6">
        <v>8.3333333333333332E-3</v>
      </c>
      <c r="O35" s="6">
        <f t="shared" si="42"/>
        <v>0</v>
      </c>
      <c r="P35" s="18">
        <f t="shared" si="43"/>
        <v>0</v>
      </c>
      <c r="Q35" s="6">
        <f t="shared" si="44"/>
        <v>8.3333333333333332E-3</v>
      </c>
      <c r="R35" s="6">
        <f t="shared" si="45"/>
        <v>8.3333333333333332E-3</v>
      </c>
      <c r="S35" s="4">
        <f>AVERAGE(Table3[[#This Row],[% Diff 1]],Table3[[#This Row],[% Diff 2]],Table3[[#This Row],[% Diff 3]])</f>
        <v>0</v>
      </c>
      <c r="T35" s="6">
        <v>0</v>
      </c>
      <c r="U35" s="6">
        <v>0</v>
      </c>
      <c r="V35" s="6">
        <v>0</v>
      </c>
      <c r="W35" s="11">
        <f t="shared" si="46"/>
        <v>0</v>
      </c>
    </row>
    <row r="36" spans="1:1488" s="14" customFormat="1">
      <c r="A36" s="1"/>
      <c r="B36" s="1"/>
      <c r="C36" s="8"/>
      <c r="D36" s="1" t="s">
        <v>9</v>
      </c>
      <c r="E36" s="6">
        <v>8.3333333333333332E-3</v>
      </c>
      <c r="F36" s="6">
        <v>8.3333333333333332E-3</v>
      </c>
      <c r="G36" s="6">
        <f t="shared" si="38"/>
        <v>0</v>
      </c>
      <c r="H36" s="4">
        <f t="shared" si="39"/>
        <v>0</v>
      </c>
      <c r="I36" s="6">
        <v>8.3333333333333332E-3</v>
      </c>
      <c r="J36" s="6">
        <v>8.3333333333333332E-3</v>
      </c>
      <c r="K36" s="6">
        <f t="shared" si="40"/>
        <v>0</v>
      </c>
      <c r="L36" s="4">
        <f t="shared" si="41"/>
        <v>0</v>
      </c>
      <c r="M36" s="6">
        <v>8.3333333333333332E-3</v>
      </c>
      <c r="N36" s="6">
        <v>8.3333333333333332E-3</v>
      </c>
      <c r="O36" s="6">
        <f t="shared" si="42"/>
        <v>0</v>
      </c>
      <c r="P36" s="18">
        <f t="shared" si="43"/>
        <v>0</v>
      </c>
      <c r="Q36" s="6">
        <f t="shared" si="44"/>
        <v>8.3333333333333332E-3</v>
      </c>
      <c r="R36" s="6">
        <f t="shared" si="45"/>
        <v>8.3333333333333332E-3</v>
      </c>
      <c r="S36" s="4">
        <f>AVERAGE(Table3[[#This Row],[% Diff 1]],Table3[[#This Row],[% Diff 2]],Table3[[#This Row],[% Diff 3]])</f>
        <v>0</v>
      </c>
      <c r="T36" s="6">
        <v>0</v>
      </c>
      <c r="U36" s="6">
        <v>0</v>
      </c>
      <c r="V36" s="6">
        <v>0</v>
      </c>
      <c r="W36" s="11">
        <f t="shared" si="46"/>
        <v>0</v>
      </c>
    </row>
    <row r="37" spans="1:1488" s="14" customFormat="1">
      <c r="A37" s="1"/>
      <c r="B37" s="1"/>
      <c r="C37" s="8"/>
      <c r="D37" s="1" t="s">
        <v>9</v>
      </c>
      <c r="E37" s="6">
        <v>8.3333333333333332E-3</v>
      </c>
      <c r="F37" s="6">
        <v>8.3333333333333332E-3</v>
      </c>
      <c r="G37" s="6">
        <f t="shared" si="38"/>
        <v>0</v>
      </c>
      <c r="H37" s="4">
        <f t="shared" si="39"/>
        <v>0</v>
      </c>
      <c r="I37" s="6">
        <v>8.3333333333333332E-3</v>
      </c>
      <c r="J37" s="6">
        <v>8.3333333333333332E-3</v>
      </c>
      <c r="K37" s="6">
        <f t="shared" si="40"/>
        <v>0</v>
      </c>
      <c r="L37" s="4">
        <f t="shared" si="41"/>
        <v>0</v>
      </c>
      <c r="M37" s="6">
        <v>8.3333333333333332E-3</v>
      </c>
      <c r="N37" s="6">
        <v>8.3333333333333332E-3</v>
      </c>
      <c r="O37" s="6">
        <f t="shared" si="42"/>
        <v>0</v>
      </c>
      <c r="P37" s="18">
        <f t="shared" si="43"/>
        <v>0</v>
      </c>
      <c r="Q37" s="6">
        <f t="shared" si="44"/>
        <v>8.3333333333333332E-3</v>
      </c>
      <c r="R37" s="6">
        <f t="shared" si="45"/>
        <v>8.3333333333333332E-3</v>
      </c>
      <c r="S37" s="4">
        <f>AVERAGE(Table3[[#This Row],[% Diff 1]],Table3[[#This Row],[% Diff 2]],Table3[[#This Row],[% Diff 3]])</f>
        <v>0</v>
      </c>
      <c r="T37" s="6">
        <v>0</v>
      </c>
      <c r="U37" s="6">
        <v>0</v>
      </c>
      <c r="V37" s="6">
        <v>0</v>
      </c>
      <c r="W37" s="11">
        <f t="shared" si="46"/>
        <v>0</v>
      </c>
    </row>
    <row r="38" spans="1:1488" s="22" customFormat="1">
      <c r="A38" s="1"/>
      <c r="B38" s="1"/>
      <c r="C38" s="8"/>
      <c r="D38" s="1" t="s">
        <v>9</v>
      </c>
      <c r="E38" s="6">
        <v>8.3333333333333332E-3</v>
      </c>
      <c r="F38" s="6">
        <v>8.3333333333333332E-3</v>
      </c>
      <c r="G38" s="6">
        <f t="shared" si="38"/>
        <v>0</v>
      </c>
      <c r="H38" s="4">
        <f t="shared" si="39"/>
        <v>0</v>
      </c>
      <c r="I38" s="6">
        <v>8.3333333333333332E-3</v>
      </c>
      <c r="J38" s="6">
        <v>8.3333333333333332E-3</v>
      </c>
      <c r="K38" s="6">
        <f t="shared" si="40"/>
        <v>0</v>
      </c>
      <c r="L38" s="4">
        <f t="shared" si="41"/>
        <v>0</v>
      </c>
      <c r="M38" s="6">
        <v>8.3333333333333332E-3</v>
      </c>
      <c r="N38" s="6">
        <v>8.3333333333333332E-3</v>
      </c>
      <c r="O38" s="6">
        <f t="shared" si="42"/>
        <v>0</v>
      </c>
      <c r="P38" s="18">
        <f t="shared" si="43"/>
        <v>0</v>
      </c>
      <c r="Q38" s="6">
        <f t="shared" si="44"/>
        <v>8.3333333333333332E-3</v>
      </c>
      <c r="R38" s="6">
        <f t="shared" si="45"/>
        <v>8.3333333333333332E-3</v>
      </c>
      <c r="S38" s="4">
        <f>AVERAGE(Table3[[#This Row],[% Diff 1]],Table3[[#This Row],[% Diff 2]],Table3[[#This Row],[% Diff 3]])</f>
        <v>0</v>
      </c>
      <c r="T38" s="6">
        <v>0</v>
      </c>
      <c r="U38" s="6">
        <v>0</v>
      </c>
      <c r="V38" s="6">
        <v>0</v>
      </c>
      <c r="W38" s="11">
        <f t="shared" si="46"/>
        <v>0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</row>
    <row r="40" spans="1:1488">
      <c r="A40" s="23" t="s">
        <v>38</v>
      </c>
    </row>
    <row r="41" spans="1:1488">
      <c r="A41" s="28" t="s">
        <v>6</v>
      </c>
      <c r="B41" s="29" t="s">
        <v>7</v>
      </c>
      <c r="C41" s="30" t="s">
        <v>10</v>
      </c>
      <c r="D41" s="29" t="s">
        <v>13</v>
      </c>
      <c r="E41" s="31" t="s">
        <v>20</v>
      </c>
      <c r="F41" s="30" t="s">
        <v>21</v>
      </c>
      <c r="G41" s="31" t="s">
        <v>14</v>
      </c>
      <c r="H41" s="31" t="s">
        <v>29</v>
      </c>
      <c r="I41" s="30" t="s">
        <v>22</v>
      </c>
      <c r="J41" s="31" t="s">
        <v>23</v>
      </c>
      <c r="K41" s="30" t="s">
        <v>15</v>
      </c>
      <c r="L41" s="31" t="s">
        <v>30</v>
      </c>
      <c r="M41" s="31" t="s">
        <v>24</v>
      </c>
      <c r="N41" s="31" t="s">
        <v>25</v>
      </c>
      <c r="O41" s="30" t="s">
        <v>16</v>
      </c>
      <c r="P41" s="30" t="s">
        <v>31</v>
      </c>
      <c r="Q41" s="31" t="s">
        <v>17</v>
      </c>
      <c r="R41" s="31" t="s">
        <v>18</v>
      </c>
      <c r="S41" s="30" t="s">
        <v>40</v>
      </c>
      <c r="T41" s="30" t="s">
        <v>26</v>
      </c>
      <c r="U41" s="30" t="s">
        <v>27</v>
      </c>
      <c r="V41" s="30" t="s">
        <v>28</v>
      </c>
      <c r="W41" s="32" t="s">
        <v>19</v>
      </c>
      <c r="BEF41" s="14"/>
    </row>
    <row r="42" spans="1:1488" s="21" customFormat="1">
      <c r="A42" s="26" t="s">
        <v>4</v>
      </c>
      <c r="B42" s="2" t="s">
        <v>39</v>
      </c>
      <c r="C42" s="7"/>
      <c r="D42" s="2" t="s">
        <v>9</v>
      </c>
      <c r="E42" s="11">
        <v>1.7566319444444443E-3</v>
      </c>
      <c r="F42" s="5">
        <v>8.3333333333333332E-3</v>
      </c>
      <c r="G42" s="5">
        <f t="shared" ref="G42:G52" si="47">F42-E42</f>
        <v>6.5767013888888889E-3</v>
      </c>
      <c r="H42" s="3">
        <f t="shared" ref="H42:H52" si="48">$G42/$E42</f>
        <v>3.7439267853966123</v>
      </c>
      <c r="I42" s="5">
        <v>8.3333333333333332E-3</v>
      </c>
      <c r="J42" s="5">
        <v>8.3333333333333332E-3</v>
      </c>
      <c r="K42" s="5">
        <f t="shared" ref="K42:K52" si="49">J42-I42</f>
        <v>0</v>
      </c>
      <c r="L42" s="3">
        <f t="shared" ref="L42:L52" si="50">K42/I42</f>
        <v>0</v>
      </c>
      <c r="M42" s="5">
        <v>8.3333333333333332E-3</v>
      </c>
      <c r="N42" s="5">
        <v>8.3333333333333332E-3</v>
      </c>
      <c r="O42" s="5">
        <f t="shared" ref="O42:O52" si="51">N42-M42</f>
        <v>0</v>
      </c>
      <c r="P42" s="17">
        <f t="shared" ref="P42:P52" si="52">$O42/$M42</f>
        <v>0</v>
      </c>
      <c r="Q42" s="5">
        <f t="shared" ref="Q42:Q52" si="53">AVERAGE(E42,I42,M42)</f>
        <v>6.1410995370370369E-3</v>
      </c>
      <c r="R42" s="5">
        <f t="shared" ref="R42:R52" si="54">AVERAGE(F42,J42,N42)</f>
        <v>8.3333333333333332E-3</v>
      </c>
      <c r="S42" s="4">
        <f>AVERAGE(Table2[[#This Row],[% Diff 1]],Table2[[#This Row],[% Diff 2]],Table2[[#This Row],[% Diff 3]])</f>
        <v>1.247975595132204</v>
      </c>
      <c r="T42" s="5">
        <v>0</v>
      </c>
      <c r="U42" s="5">
        <v>0</v>
      </c>
      <c r="V42" s="5">
        <v>0</v>
      </c>
      <c r="W42" s="10">
        <f t="shared" ref="W42:W52" si="55">T42+U42+V42</f>
        <v>0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</row>
    <row r="43" spans="1:1488" s="14" customFormat="1">
      <c r="A43" s="26"/>
      <c r="B43" s="1"/>
      <c r="C43" s="8"/>
      <c r="D43" s="1" t="s">
        <v>9</v>
      </c>
      <c r="E43" s="6">
        <v>8.3333333333333332E-3</v>
      </c>
      <c r="F43" s="6">
        <v>8.3333333333333332E-3</v>
      </c>
      <c r="G43" s="6">
        <f t="shared" si="47"/>
        <v>0</v>
      </c>
      <c r="H43" s="4">
        <f t="shared" si="48"/>
        <v>0</v>
      </c>
      <c r="I43" s="6">
        <v>8.3333333333333332E-3</v>
      </c>
      <c r="J43" s="6">
        <v>8.3333333333333332E-3</v>
      </c>
      <c r="K43" s="6">
        <f t="shared" si="49"/>
        <v>0</v>
      </c>
      <c r="L43" s="4">
        <f t="shared" si="50"/>
        <v>0</v>
      </c>
      <c r="M43" s="6">
        <v>8.3333333333333332E-3</v>
      </c>
      <c r="N43" s="6">
        <v>8.3333333333333332E-3</v>
      </c>
      <c r="O43" s="6">
        <f t="shared" si="51"/>
        <v>0</v>
      </c>
      <c r="P43" s="18">
        <f t="shared" si="52"/>
        <v>0</v>
      </c>
      <c r="Q43" s="6">
        <f t="shared" si="53"/>
        <v>8.3333333333333332E-3</v>
      </c>
      <c r="R43" s="6">
        <f t="shared" si="54"/>
        <v>8.3333333333333332E-3</v>
      </c>
      <c r="S43" s="4">
        <f>AVERAGE(Table2[[#This Row],[% Diff 1]],Table2[[#This Row],[% Diff 2]],Table2[[#This Row],[% Diff 3]])</f>
        <v>0</v>
      </c>
      <c r="T43" s="6">
        <v>0</v>
      </c>
      <c r="U43" s="6">
        <v>0</v>
      </c>
      <c r="V43" s="6">
        <v>0</v>
      </c>
      <c r="W43" s="11">
        <f t="shared" si="55"/>
        <v>0</v>
      </c>
    </row>
    <row r="44" spans="1:1488" s="14" customFormat="1">
      <c r="A44" s="26"/>
      <c r="B44" s="1"/>
      <c r="C44" s="8"/>
      <c r="D44" s="1" t="s">
        <v>9</v>
      </c>
      <c r="E44" s="6">
        <v>8.3333333333333332E-3</v>
      </c>
      <c r="F44" s="6">
        <v>8.3333333333333332E-3</v>
      </c>
      <c r="G44" s="6">
        <f t="shared" si="47"/>
        <v>0</v>
      </c>
      <c r="H44" s="4">
        <f t="shared" si="48"/>
        <v>0</v>
      </c>
      <c r="I44" s="6">
        <v>8.3333333333333332E-3</v>
      </c>
      <c r="J44" s="6">
        <v>8.3333333333333332E-3</v>
      </c>
      <c r="K44" s="6">
        <f t="shared" si="49"/>
        <v>0</v>
      </c>
      <c r="L44" s="4">
        <f t="shared" si="50"/>
        <v>0</v>
      </c>
      <c r="M44" s="6">
        <v>8.3333333333333332E-3</v>
      </c>
      <c r="N44" s="6">
        <v>8.3333333333333332E-3</v>
      </c>
      <c r="O44" s="6">
        <f t="shared" si="51"/>
        <v>0</v>
      </c>
      <c r="P44" s="18">
        <f t="shared" si="52"/>
        <v>0</v>
      </c>
      <c r="Q44" s="6">
        <f t="shared" si="53"/>
        <v>8.3333333333333332E-3</v>
      </c>
      <c r="R44" s="6">
        <f t="shared" si="54"/>
        <v>8.3333333333333332E-3</v>
      </c>
      <c r="S44" s="4">
        <f>AVERAGE(Table2[[#This Row],[% Diff 1]],Table2[[#This Row],[% Diff 2]],Table2[[#This Row],[% Diff 3]])</f>
        <v>0</v>
      </c>
      <c r="T44" s="6">
        <v>0</v>
      </c>
      <c r="U44" s="6">
        <v>0</v>
      </c>
      <c r="V44" s="6">
        <v>0</v>
      </c>
      <c r="W44" s="11">
        <f t="shared" si="55"/>
        <v>0</v>
      </c>
    </row>
    <row r="45" spans="1:1488" s="14" customFormat="1">
      <c r="A45" s="26"/>
      <c r="B45" s="1"/>
      <c r="C45" s="8"/>
      <c r="D45" s="1" t="s">
        <v>9</v>
      </c>
      <c r="E45" s="6">
        <v>8.3333333333333332E-3</v>
      </c>
      <c r="F45" s="6">
        <v>8.3333333333333332E-3</v>
      </c>
      <c r="G45" s="6">
        <f t="shared" si="47"/>
        <v>0</v>
      </c>
      <c r="H45" s="4">
        <f t="shared" si="48"/>
        <v>0</v>
      </c>
      <c r="I45" s="6">
        <v>8.3333333333333332E-3</v>
      </c>
      <c r="J45" s="6">
        <v>8.3333333333333332E-3</v>
      </c>
      <c r="K45" s="6">
        <f t="shared" si="49"/>
        <v>0</v>
      </c>
      <c r="L45" s="4">
        <f t="shared" si="50"/>
        <v>0</v>
      </c>
      <c r="M45" s="6">
        <v>8.3333333333333332E-3</v>
      </c>
      <c r="N45" s="6">
        <v>8.3333333333333332E-3</v>
      </c>
      <c r="O45" s="6">
        <f t="shared" si="51"/>
        <v>0</v>
      </c>
      <c r="P45" s="18">
        <f t="shared" si="52"/>
        <v>0</v>
      </c>
      <c r="Q45" s="6">
        <f t="shared" si="53"/>
        <v>8.3333333333333332E-3</v>
      </c>
      <c r="R45" s="6">
        <f t="shared" si="54"/>
        <v>8.3333333333333332E-3</v>
      </c>
      <c r="S45" s="4">
        <f>AVERAGE(Table2[[#This Row],[% Diff 1]],Table2[[#This Row],[% Diff 2]],Table2[[#This Row],[% Diff 3]])</f>
        <v>0</v>
      </c>
      <c r="T45" s="6">
        <v>0</v>
      </c>
      <c r="U45" s="6">
        <v>0</v>
      </c>
      <c r="V45" s="6">
        <v>0</v>
      </c>
      <c r="W45" s="11">
        <f t="shared" si="55"/>
        <v>0</v>
      </c>
    </row>
    <row r="46" spans="1:1488" s="14" customFormat="1">
      <c r="A46" s="27"/>
      <c r="B46" s="1"/>
      <c r="C46" s="8"/>
      <c r="D46" s="1" t="s">
        <v>9</v>
      </c>
      <c r="E46" s="6">
        <v>8.3333333333333332E-3</v>
      </c>
      <c r="F46" s="6">
        <v>8.3333333333333332E-3</v>
      </c>
      <c r="G46" s="6">
        <f t="shared" si="47"/>
        <v>0</v>
      </c>
      <c r="H46" s="4">
        <f t="shared" si="48"/>
        <v>0</v>
      </c>
      <c r="I46" s="6">
        <v>8.3333333333333332E-3</v>
      </c>
      <c r="J46" s="6">
        <v>8.3333333333333332E-3</v>
      </c>
      <c r="K46" s="6">
        <f t="shared" si="49"/>
        <v>0</v>
      </c>
      <c r="L46" s="4">
        <f t="shared" si="50"/>
        <v>0</v>
      </c>
      <c r="M46" s="6">
        <v>8.3333333333333332E-3</v>
      </c>
      <c r="N46" s="6">
        <v>8.3333333333333332E-3</v>
      </c>
      <c r="O46" s="6">
        <f t="shared" si="51"/>
        <v>0</v>
      </c>
      <c r="P46" s="18">
        <f t="shared" si="52"/>
        <v>0</v>
      </c>
      <c r="Q46" s="6">
        <f t="shared" si="53"/>
        <v>8.3333333333333332E-3</v>
      </c>
      <c r="R46" s="6">
        <f t="shared" si="54"/>
        <v>8.3333333333333332E-3</v>
      </c>
      <c r="S46" s="4">
        <f>AVERAGE(Table2[[#This Row],[% Diff 1]],Table2[[#This Row],[% Diff 2]],Table2[[#This Row],[% Diff 3]])</f>
        <v>0</v>
      </c>
      <c r="T46" s="6">
        <v>0</v>
      </c>
      <c r="U46" s="6">
        <v>0</v>
      </c>
      <c r="V46" s="6">
        <v>0</v>
      </c>
      <c r="W46" s="11">
        <f t="shared" si="55"/>
        <v>0</v>
      </c>
    </row>
    <row r="47" spans="1:1488" s="14" customFormat="1">
      <c r="A47" s="26"/>
      <c r="B47" s="1"/>
      <c r="C47" s="8"/>
      <c r="D47" s="1" t="s">
        <v>9</v>
      </c>
      <c r="E47" s="6">
        <v>8.3333333333333332E-3</v>
      </c>
      <c r="F47" s="6">
        <v>8.3333333333333332E-3</v>
      </c>
      <c r="G47" s="6">
        <f t="shared" si="47"/>
        <v>0</v>
      </c>
      <c r="H47" s="4">
        <f t="shared" si="48"/>
        <v>0</v>
      </c>
      <c r="I47" s="6">
        <v>8.3333333333333332E-3</v>
      </c>
      <c r="J47" s="6">
        <v>8.3333333333333332E-3</v>
      </c>
      <c r="K47" s="6">
        <f t="shared" si="49"/>
        <v>0</v>
      </c>
      <c r="L47" s="4">
        <f t="shared" si="50"/>
        <v>0</v>
      </c>
      <c r="M47" s="6">
        <v>8.3333333333333332E-3</v>
      </c>
      <c r="N47" s="6">
        <v>8.3333333333333332E-3</v>
      </c>
      <c r="O47" s="6">
        <f t="shared" si="51"/>
        <v>0</v>
      </c>
      <c r="P47" s="18">
        <f t="shared" si="52"/>
        <v>0</v>
      </c>
      <c r="Q47" s="6">
        <f t="shared" si="53"/>
        <v>8.3333333333333332E-3</v>
      </c>
      <c r="R47" s="6">
        <f t="shared" si="54"/>
        <v>8.3333333333333332E-3</v>
      </c>
      <c r="S47" s="4">
        <f>AVERAGE(Table2[[#This Row],[% Diff 1]],Table2[[#This Row],[% Diff 2]],Table2[[#This Row],[% Diff 3]])</f>
        <v>0</v>
      </c>
      <c r="T47" s="6">
        <v>0</v>
      </c>
      <c r="U47" s="6">
        <v>0</v>
      </c>
      <c r="V47" s="6">
        <v>0</v>
      </c>
      <c r="W47" s="11">
        <f t="shared" si="55"/>
        <v>0</v>
      </c>
    </row>
    <row r="48" spans="1:1488" s="14" customFormat="1" ht="12" customHeight="1">
      <c r="A48" s="26"/>
      <c r="B48" s="1"/>
      <c r="C48" s="8"/>
      <c r="D48" s="1" t="s">
        <v>9</v>
      </c>
      <c r="E48" s="6">
        <v>8.3333333333333332E-3</v>
      </c>
      <c r="F48" s="6">
        <v>8.3333333333333332E-3</v>
      </c>
      <c r="G48" s="6">
        <f t="shared" si="47"/>
        <v>0</v>
      </c>
      <c r="H48" s="4">
        <f t="shared" si="48"/>
        <v>0</v>
      </c>
      <c r="I48" s="6">
        <v>8.3333333333333332E-3</v>
      </c>
      <c r="J48" s="6">
        <v>8.3333333333333332E-3</v>
      </c>
      <c r="K48" s="6">
        <f t="shared" si="49"/>
        <v>0</v>
      </c>
      <c r="L48" s="4">
        <f t="shared" si="50"/>
        <v>0</v>
      </c>
      <c r="M48" s="6">
        <v>8.3333333333333332E-3</v>
      </c>
      <c r="N48" s="6">
        <v>8.3333333333333332E-3</v>
      </c>
      <c r="O48" s="6">
        <f t="shared" si="51"/>
        <v>0</v>
      </c>
      <c r="P48" s="18">
        <f t="shared" si="52"/>
        <v>0</v>
      </c>
      <c r="Q48" s="6">
        <f t="shared" si="53"/>
        <v>8.3333333333333332E-3</v>
      </c>
      <c r="R48" s="6">
        <f t="shared" si="54"/>
        <v>8.3333333333333332E-3</v>
      </c>
      <c r="S48" s="4">
        <f>AVERAGE(Table2[[#This Row],[% Diff 1]],Table2[[#This Row],[% Diff 2]],Table2[[#This Row],[% Diff 3]])</f>
        <v>0</v>
      </c>
      <c r="T48" s="6">
        <v>0</v>
      </c>
      <c r="U48" s="6">
        <v>0</v>
      </c>
      <c r="V48" s="6">
        <v>0</v>
      </c>
      <c r="W48" s="11">
        <f t="shared" si="55"/>
        <v>0</v>
      </c>
    </row>
    <row r="49" spans="1:1488" s="14" customFormat="1">
      <c r="A49" s="26"/>
      <c r="B49" s="1"/>
      <c r="C49" s="8"/>
      <c r="D49" s="1" t="s">
        <v>9</v>
      </c>
      <c r="E49" s="6">
        <v>8.3333333333333332E-3</v>
      </c>
      <c r="F49" s="6">
        <v>8.3333333333333332E-3</v>
      </c>
      <c r="G49" s="6">
        <f t="shared" si="47"/>
        <v>0</v>
      </c>
      <c r="H49" s="4">
        <f t="shared" si="48"/>
        <v>0</v>
      </c>
      <c r="I49" s="6">
        <v>8.3333333333333332E-3</v>
      </c>
      <c r="J49" s="6">
        <v>8.3333333333333332E-3</v>
      </c>
      <c r="K49" s="6">
        <f t="shared" si="49"/>
        <v>0</v>
      </c>
      <c r="L49" s="4">
        <f t="shared" si="50"/>
        <v>0</v>
      </c>
      <c r="M49" s="6">
        <v>8.3333333333333332E-3</v>
      </c>
      <c r="N49" s="6">
        <v>8.3333333333333332E-3</v>
      </c>
      <c r="O49" s="6">
        <f t="shared" si="51"/>
        <v>0</v>
      </c>
      <c r="P49" s="18">
        <f t="shared" si="52"/>
        <v>0</v>
      </c>
      <c r="Q49" s="6">
        <f t="shared" si="53"/>
        <v>8.3333333333333332E-3</v>
      </c>
      <c r="R49" s="6">
        <f t="shared" si="54"/>
        <v>8.3333333333333332E-3</v>
      </c>
      <c r="S49" s="4">
        <f>AVERAGE(Table2[[#This Row],[% Diff 1]],Table2[[#This Row],[% Diff 2]],Table2[[#This Row],[% Diff 3]])</f>
        <v>0</v>
      </c>
      <c r="T49" s="6">
        <v>0</v>
      </c>
      <c r="U49" s="6">
        <v>0</v>
      </c>
      <c r="V49" s="6">
        <v>0</v>
      </c>
      <c r="W49" s="11">
        <f t="shared" si="55"/>
        <v>0</v>
      </c>
    </row>
    <row r="50" spans="1:1488" s="14" customFormat="1">
      <c r="A50" s="26"/>
      <c r="B50" s="1"/>
      <c r="C50" s="8"/>
      <c r="D50" s="1" t="s">
        <v>9</v>
      </c>
      <c r="E50" s="6">
        <v>8.3333333333333332E-3</v>
      </c>
      <c r="F50" s="6">
        <v>8.3333333333333332E-3</v>
      </c>
      <c r="G50" s="6">
        <f t="shared" si="47"/>
        <v>0</v>
      </c>
      <c r="H50" s="4">
        <f t="shared" si="48"/>
        <v>0</v>
      </c>
      <c r="I50" s="6">
        <v>8.3333333333333332E-3</v>
      </c>
      <c r="J50" s="6">
        <v>8.3333333333333332E-3</v>
      </c>
      <c r="K50" s="6">
        <f t="shared" si="49"/>
        <v>0</v>
      </c>
      <c r="L50" s="4">
        <f t="shared" si="50"/>
        <v>0</v>
      </c>
      <c r="M50" s="6">
        <v>8.3333333333333332E-3</v>
      </c>
      <c r="N50" s="6">
        <v>8.3333333333333332E-3</v>
      </c>
      <c r="O50" s="6">
        <f t="shared" si="51"/>
        <v>0</v>
      </c>
      <c r="P50" s="18">
        <f t="shared" si="52"/>
        <v>0</v>
      </c>
      <c r="Q50" s="6">
        <f t="shared" si="53"/>
        <v>8.3333333333333332E-3</v>
      </c>
      <c r="R50" s="6">
        <f t="shared" si="54"/>
        <v>8.3333333333333332E-3</v>
      </c>
      <c r="S50" s="4">
        <f>AVERAGE(Table2[[#This Row],[% Diff 1]],Table2[[#This Row],[% Diff 2]],Table2[[#This Row],[% Diff 3]])</f>
        <v>0</v>
      </c>
      <c r="T50" s="6">
        <v>0</v>
      </c>
      <c r="U50" s="6">
        <v>0</v>
      </c>
      <c r="V50" s="6">
        <v>0</v>
      </c>
      <c r="W50" s="11">
        <f t="shared" si="55"/>
        <v>0</v>
      </c>
    </row>
    <row r="51" spans="1:1488" s="14" customFormat="1">
      <c r="A51" s="26"/>
      <c r="B51" s="1"/>
      <c r="C51" s="8"/>
      <c r="D51" s="1" t="s">
        <v>9</v>
      </c>
      <c r="E51" s="6">
        <v>8.3333333333333332E-3</v>
      </c>
      <c r="F51" s="6">
        <v>8.3333333333333332E-3</v>
      </c>
      <c r="G51" s="6">
        <f t="shared" si="47"/>
        <v>0</v>
      </c>
      <c r="H51" s="4">
        <f t="shared" si="48"/>
        <v>0</v>
      </c>
      <c r="I51" s="6">
        <v>8.3333333333333332E-3</v>
      </c>
      <c r="J51" s="6">
        <v>8.3333333333333332E-3</v>
      </c>
      <c r="K51" s="6">
        <f t="shared" si="49"/>
        <v>0</v>
      </c>
      <c r="L51" s="4">
        <f t="shared" si="50"/>
        <v>0</v>
      </c>
      <c r="M51" s="6">
        <v>8.3333333333333332E-3</v>
      </c>
      <c r="N51" s="6">
        <v>8.3333333333333332E-3</v>
      </c>
      <c r="O51" s="6">
        <f t="shared" si="51"/>
        <v>0</v>
      </c>
      <c r="P51" s="18">
        <f t="shared" si="52"/>
        <v>0</v>
      </c>
      <c r="Q51" s="6">
        <f t="shared" si="53"/>
        <v>8.3333333333333332E-3</v>
      </c>
      <c r="R51" s="6">
        <f t="shared" si="54"/>
        <v>8.3333333333333332E-3</v>
      </c>
      <c r="S51" s="4">
        <f>AVERAGE(Table2[[#This Row],[% Diff 1]],Table2[[#This Row],[% Diff 2]],Table2[[#This Row],[% Diff 3]])</f>
        <v>0</v>
      </c>
      <c r="T51" s="6">
        <v>0</v>
      </c>
      <c r="U51" s="6">
        <v>0</v>
      </c>
      <c r="V51" s="6">
        <v>0</v>
      </c>
      <c r="W51" s="11">
        <f t="shared" si="55"/>
        <v>0</v>
      </c>
    </row>
    <row r="52" spans="1:1488" s="22" customFormat="1">
      <c r="A52" s="26"/>
      <c r="B52" s="1"/>
      <c r="C52" s="8"/>
      <c r="D52" s="1" t="s">
        <v>9</v>
      </c>
      <c r="E52" s="6">
        <v>8.3333333333333332E-3</v>
      </c>
      <c r="F52" s="6">
        <v>8.3333333333333332E-3</v>
      </c>
      <c r="G52" s="6">
        <f t="shared" si="47"/>
        <v>0</v>
      </c>
      <c r="H52" s="4">
        <f t="shared" si="48"/>
        <v>0</v>
      </c>
      <c r="I52" s="6">
        <v>8.3333333333333332E-3</v>
      </c>
      <c r="J52" s="6">
        <v>8.3333333333333332E-3</v>
      </c>
      <c r="K52" s="6">
        <f t="shared" si="49"/>
        <v>0</v>
      </c>
      <c r="L52" s="4">
        <f t="shared" si="50"/>
        <v>0</v>
      </c>
      <c r="M52" s="6">
        <v>8.3333333333333332E-3</v>
      </c>
      <c r="N52" s="6">
        <v>8.3333333333333332E-3</v>
      </c>
      <c r="O52" s="6">
        <f t="shared" si="51"/>
        <v>0</v>
      </c>
      <c r="P52" s="18">
        <f t="shared" si="52"/>
        <v>0</v>
      </c>
      <c r="Q52" s="6">
        <f t="shared" si="53"/>
        <v>8.3333333333333332E-3</v>
      </c>
      <c r="R52" s="6">
        <f t="shared" si="54"/>
        <v>8.3333333333333332E-3</v>
      </c>
      <c r="S52" s="4">
        <f>AVERAGE(Table2[[#This Row],[% Diff 1]],Table2[[#This Row],[% Diff 2]],Table2[[#This Row],[% Diff 3]])</f>
        <v>0</v>
      </c>
      <c r="T52" s="6">
        <v>0</v>
      </c>
      <c r="U52" s="6">
        <v>0</v>
      </c>
      <c r="V52" s="6">
        <v>0</v>
      </c>
      <c r="W52" s="11">
        <f t="shared" si="55"/>
        <v>0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</row>
  </sheetData>
  <sortState ref="A2:V10">
    <sortCondition ref="E2"/>
  </sortState>
  <conditionalFormatting sqref="G16:H25 K16:L25 O16:P25 G3:H13 K3:L14 O3:P14 G28:H38 K28:L38 O28:P38 G42:H52 K42:L52 O42:P52">
    <cfRule type="cellIs" dxfId="1" priority="11" stopIfTrue="1" operator="greaterThan">
      <formula>0</formula>
    </cfRule>
    <cfRule type="cellIs" dxfId="0" priority="12" stopIfTrue="1" operator="lessThan">
      <formula>0</formula>
    </cfRule>
  </conditionalFormatting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Business Stream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Bissell</dc:creator>
  <cp:lastModifiedBy>Media-Center</cp:lastModifiedBy>
  <dcterms:created xsi:type="dcterms:W3CDTF">2015-04-10T08:27:13Z</dcterms:created>
  <dcterms:modified xsi:type="dcterms:W3CDTF">2015-04-15T11:50:15Z</dcterms:modified>
</cp:coreProperties>
</file>